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eber\Documents\Phil\LabRat\LabRat WebSite\Spreadsheets\"/>
    </mc:Choice>
  </mc:AlternateContent>
  <xr:revisionPtr revIDLastSave="0" documentId="13_ncr:1_{330A362F-FCAA-4AF6-8386-15D07F8EFC81}" xr6:coauthVersionLast="36" xr6:coauthVersionMax="36" xr10:uidLastSave="{00000000-0000-0000-0000-000000000000}"/>
  <bookViews>
    <workbookView xWindow="0" yWindow="0" windowWidth="20160" windowHeight="90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" i="1" l="1"/>
  <c r="H11" i="1" s="1"/>
  <c r="D11" i="1" l="1"/>
  <c r="G11" i="1" s="1"/>
  <c r="I11" i="1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E11" i="1" l="1"/>
  <c r="B12" i="1"/>
  <c r="C12" i="1" s="1"/>
  <c r="D12" i="1" l="1"/>
  <c r="F12" i="1"/>
  <c r="H12" i="1" s="1"/>
  <c r="E12" i="1"/>
  <c r="B13" i="1" l="1"/>
  <c r="C13" i="1" s="1"/>
  <c r="D13" i="1" s="1"/>
  <c r="G13" i="1" s="1"/>
  <c r="I13" i="1" s="1"/>
  <c r="G12" i="1"/>
  <c r="I12" i="1" s="1"/>
  <c r="F13" i="1"/>
  <c r="H13" i="1" s="1"/>
  <c r="E13" i="1" l="1"/>
  <c r="B14" i="1"/>
  <c r="C14" i="1" s="1"/>
  <c r="D14" i="1" l="1"/>
  <c r="G14" i="1" s="1"/>
  <c r="I14" i="1" s="1"/>
  <c r="F14" i="1"/>
  <c r="H14" i="1" s="1"/>
  <c r="E14" i="1" l="1"/>
  <c r="B15" i="1"/>
  <c r="C15" i="1" s="1"/>
  <c r="D15" i="1" l="1"/>
  <c r="G15" i="1" s="1"/>
  <c r="I15" i="1" s="1"/>
  <c r="F15" i="1"/>
  <c r="H15" i="1" s="1"/>
  <c r="B16" i="1" l="1"/>
  <c r="C16" i="1" s="1"/>
  <c r="F16" i="1" s="1"/>
  <c r="H16" i="1" s="1"/>
  <c r="E15" i="1"/>
  <c r="D16" i="1"/>
  <c r="G16" i="1" s="1"/>
  <c r="I16" i="1" s="1"/>
  <c r="B17" i="1" l="1"/>
  <c r="C17" i="1" s="1"/>
  <c r="E16" i="1"/>
  <c r="D17" i="1" l="1"/>
  <c r="G17" i="1" s="1"/>
  <c r="I17" i="1" s="1"/>
  <c r="F17" i="1"/>
  <c r="H17" i="1" s="1"/>
  <c r="E17" i="1" l="1"/>
  <c r="B18" i="1"/>
  <c r="C18" i="1" s="1"/>
  <c r="F18" i="1" s="1"/>
  <c r="H18" i="1" s="1"/>
  <c r="D18" i="1" l="1"/>
  <c r="G18" i="1" s="1"/>
  <c r="I18" i="1" s="1"/>
  <c r="E18" i="1" l="1"/>
  <c r="B19" i="1"/>
  <c r="C19" i="1" s="1"/>
  <c r="F19" i="1" s="1"/>
  <c r="H19" i="1" s="1"/>
  <c r="D19" i="1" l="1"/>
  <c r="G19" i="1" s="1"/>
  <c r="I19" i="1" s="1"/>
  <c r="E19" i="1"/>
  <c r="B20" i="1"/>
  <c r="C20" i="1" s="1"/>
  <c r="F20" i="1" l="1"/>
  <c r="H20" i="1" s="1"/>
  <c r="D20" i="1"/>
  <c r="B21" i="1" l="1"/>
  <c r="C21" i="1" s="1"/>
  <c r="F21" i="1" s="1"/>
  <c r="H21" i="1" s="1"/>
  <c r="G20" i="1"/>
  <c r="I20" i="1" s="1"/>
  <c r="E20" i="1"/>
  <c r="D21" i="1"/>
  <c r="G21" i="1" l="1"/>
  <c r="I21" i="1" s="1"/>
  <c r="E21" i="1"/>
  <c r="B22" i="1"/>
  <c r="C22" i="1" s="1"/>
  <c r="F22" i="1" s="1"/>
  <c r="H22" i="1" s="1"/>
  <c r="D22" i="1" l="1"/>
  <c r="G22" i="1" l="1"/>
  <c r="I22" i="1" s="1"/>
  <c r="E22" i="1"/>
  <c r="B23" i="1"/>
  <c r="C23" i="1" s="1"/>
  <c r="F23" i="1" s="1"/>
  <c r="H23" i="1" s="1"/>
  <c r="D23" i="1" l="1"/>
  <c r="G23" i="1" l="1"/>
  <c r="I23" i="1" s="1"/>
  <c r="E23" i="1"/>
  <c r="B24" i="1"/>
  <c r="C24" i="1" s="1"/>
  <c r="D24" i="1" s="1"/>
  <c r="B25" i="1" l="1"/>
  <c r="G24" i="1"/>
  <c r="I24" i="1" s="1"/>
  <c r="E24" i="1"/>
  <c r="D25" i="1"/>
  <c r="F24" i="1"/>
  <c r="H24" i="1" s="1"/>
  <c r="C25" i="1"/>
  <c r="F25" i="1" s="1"/>
  <c r="H25" i="1" s="1"/>
  <c r="G25" i="1" l="1"/>
  <c r="I25" i="1" s="1"/>
  <c r="B26" i="1"/>
  <c r="C26" i="1" s="1"/>
  <c r="F26" i="1" s="1"/>
  <c r="H26" i="1" s="1"/>
  <c r="E25" i="1"/>
  <c r="D26" i="1" l="1"/>
  <c r="G26" i="1" l="1"/>
  <c r="I26" i="1" s="1"/>
  <c r="B27" i="1"/>
  <c r="C27" i="1" s="1"/>
  <c r="F27" i="1" s="1"/>
  <c r="H27" i="1" s="1"/>
  <c r="E26" i="1"/>
  <c r="D27" i="1" l="1"/>
  <c r="G27" i="1" l="1"/>
  <c r="I27" i="1" s="1"/>
  <c r="E27" i="1"/>
  <c r="B28" i="1"/>
  <c r="C28" i="1" s="1"/>
  <c r="D28" i="1" s="1"/>
  <c r="B29" i="1" l="1"/>
  <c r="G28" i="1"/>
  <c r="I28" i="1" s="1"/>
  <c r="E28" i="1"/>
  <c r="F28" i="1"/>
  <c r="H28" i="1" s="1"/>
  <c r="C29" i="1"/>
  <c r="F29" i="1" s="1"/>
  <c r="H29" i="1" s="1"/>
  <c r="D29" i="1" l="1"/>
  <c r="G29" i="1" l="1"/>
  <c r="I29" i="1" s="1"/>
  <c r="E29" i="1"/>
  <c r="B30" i="1"/>
  <c r="C30" i="1" s="1"/>
  <c r="F30" i="1" s="1"/>
  <c r="H30" i="1" s="1"/>
  <c r="D30" i="1" l="1"/>
  <c r="G30" i="1" l="1"/>
  <c r="I30" i="1" s="1"/>
  <c r="B31" i="1"/>
  <c r="C31" i="1" s="1"/>
  <c r="F31" i="1" s="1"/>
  <c r="H31" i="1" s="1"/>
  <c r="E30" i="1"/>
  <c r="D31" i="1" l="1"/>
  <c r="G31" i="1" l="1"/>
  <c r="I31" i="1" s="1"/>
  <c r="E31" i="1"/>
  <c r="B32" i="1"/>
  <c r="C32" i="1" s="1"/>
  <c r="D32" i="1" s="1"/>
  <c r="B33" i="1" l="1"/>
  <c r="G32" i="1"/>
  <c r="I32" i="1" s="1"/>
  <c r="E32" i="1"/>
  <c r="F32" i="1"/>
  <c r="H32" i="1" s="1"/>
  <c r="C33" i="1"/>
  <c r="F33" i="1" s="1"/>
  <c r="H33" i="1" s="1"/>
  <c r="D33" i="1" l="1"/>
  <c r="G33" i="1" l="1"/>
  <c r="I33" i="1" s="1"/>
  <c r="E33" i="1"/>
  <c r="B34" i="1"/>
  <c r="C34" i="1" s="1"/>
  <c r="F34" i="1" s="1"/>
  <c r="H34" i="1" s="1"/>
  <c r="D34" i="1" l="1"/>
  <c r="G34" i="1" l="1"/>
  <c r="I34" i="1" s="1"/>
  <c r="B35" i="1"/>
  <c r="C35" i="1" s="1"/>
  <c r="F35" i="1" s="1"/>
  <c r="H35" i="1" s="1"/>
  <c r="E34" i="1"/>
  <c r="D35" i="1" l="1"/>
  <c r="G35" i="1" l="1"/>
  <c r="I35" i="1" s="1"/>
  <c r="E35" i="1"/>
  <c r="B36" i="1"/>
  <c r="C36" i="1" s="1"/>
  <c r="F36" i="1" s="1"/>
  <c r="H36" i="1" s="1"/>
  <c r="D36" i="1" l="1"/>
  <c r="G36" i="1" l="1"/>
  <c r="I36" i="1" s="1"/>
  <c r="E36" i="1"/>
  <c r="B37" i="1"/>
  <c r="C37" i="1" s="1"/>
  <c r="F37" i="1" l="1"/>
  <c r="H37" i="1" s="1"/>
  <c r="D37" i="1"/>
  <c r="B38" i="1" l="1"/>
  <c r="C38" i="1" s="1"/>
  <c r="F38" i="1" s="1"/>
  <c r="H38" i="1" s="1"/>
  <c r="G37" i="1"/>
  <c r="I37" i="1" s="1"/>
  <c r="E37" i="1"/>
  <c r="D38" i="1"/>
  <c r="G38" i="1" l="1"/>
  <c r="I38" i="1" s="1"/>
  <c r="B39" i="1"/>
  <c r="C39" i="1" s="1"/>
  <c r="F39" i="1" s="1"/>
  <c r="H39" i="1" s="1"/>
  <c r="E38" i="1"/>
  <c r="D39" i="1" l="1"/>
  <c r="G39" i="1"/>
  <c r="I39" i="1" s="1"/>
  <c r="E39" i="1"/>
  <c r="B40" i="1"/>
  <c r="C40" i="1" s="1"/>
  <c r="F40" i="1" s="1"/>
  <c r="H40" i="1" s="1"/>
  <c r="D40" i="1" l="1"/>
  <c r="G40" i="1" l="1"/>
  <c r="I40" i="1" s="1"/>
  <c r="B41" i="1"/>
  <c r="C41" i="1" s="1"/>
  <c r="F41" i="1" s="1"/>
  <c r="H41" i="1" s="1"/>
  <c r="E40" i="1"/>
  <c r="D41" i="1" l="1"/>
  <c r="G41" i="1" l="1"/>
  <c r="I41" i="1" s="1"/>
  <c r="E41" i="1"/>
  <c r="B42" i="1"/>
  <c r="C42" i="1" s="1"/>
  <c r="F42" i="1" s="1"/>
  <c r="H42" i="1" s="1"/>
  <c r="D42" i="1" l="1"/>
  <c r="G42" i="1" l="1"/>
  <c r="I42" i="1" s="1"/>
  <c r="E42" i="1"/>
  <c r="B43" i="1"/>
  <c r="C43" i="1" s="1"/>
  <c r="F43" i="1" s="1"/>
  <c r="H43" i="1" s="1"/>
  <c r="D43" i="1" l="1"/>
  <c r="G43" i="1" l="1"/>
  <c r="I43" i="1" s="1"/>
  <c r="E43" i="1"/>
  <c r="B44" i="1"/>
  <c r="C44" i="1" s="1"/>
  <c r="F44" i="1" s="1"/>
  <c r="H44" i="1" s="1"/>
  <c r="D44" i="1" l="1"/>
  <c r="G44" i="1" l="1"/>
  <c r="I44" i="1" s="1"/>
  <c r="E44" i="1"/>
  <c r="B45" i="1"/>
  <c r="C45" i="1" s="1"/>
  <c r="F45" i="1" s="1"/>
  <c r="H45" i="1" s="1"/>
  <c r="D45" i="1" l="1"/>
  <c r="G45" i="1" l="1"/>
  <c r="I45" i="1" s="1"/>
  <c r="B46" i="1"/>
  <c r="C46" i="1" s="1"/>
  <c r="F46" i="1" s="1"/>
  <c r="H46" i="1" s="1"/>
  <c r="E45" i="1"/>
  <c r="D46" i="1" l="1"/>
  <c r="G46" i="1" l="1"/>
  <c r="I46" i="1" s="1"/>
  <c r="B47" i="1"/>
  <c r="C47" i="1" s="1"/>
  <c r="F47" i="1" s="1"/>
  <c r="H47" i="1" s="1"/>
  <c r="E46" i="1"/>
  <c r="D47" i="1" l="1"/>
  <c r="G47" i="1" l="1"/>
  <c r="I47" i="1" s="1"/>
  <c r="E47" i="1"/>
  <c r="B48" i="1"/>
  <c r="C48" i="1" s="1"/>
  <c r="F48" i="1" s="1"/>
  <c r="H48" i="1" s="1"/>
  <c r="D48" i="1" l="1"/>
  <c r="G48" i="1" l="1"/>
  <c r="I48" i="1" s="1"/>
  <c r="B49" i="1"/>
  <c r="C49" i="1" s="1"/>
  <c r="F49" i="1" s="1"/>
  <c r="H49" i="1" s="1"/>
  <c r="E48" i="1"/>
  <c r="D49" i="1" l="1"/>
  <c r="G49" i="1" s="1"/>
  <c r="I49" i="1" s="1"/>
  <c r="E49" i="1"/>
  <c r="B50" i="1"/>
  <c r="C50" i="1" s="1"/>
  <c r="F50" i="1" s="1"/>
  <c r="H50" i="1" s="1"/>
  <c r="D50" i="1" l="1"/>
  <c r="G50" i="1" l="1"/>
  <c r="I50" i="1" s="1"/>
  <c r="E50" i="1"/>
  <c r="B51" i="1"/>
  <c r="C51" i="1" s="1"/>
  <c r="F51" i="1" s="1"/>
  <c r="H51" i="1" s="1"/>
  <c r="D51" i="1" l="1"/>
  <c r="G51" i="1" l="1"/>
  <c r="I51" i="1" s="1"/>
  <c r="B52" i="1"/>
  <c r="C52" i="1" s="1"/>
  <c r="F52" i="1" s="1"/>
  <c r="H52" i="1" s="1"/>
  <c r="E51" i="1"/>
  <c r="D52" i="1" l="1"/>
  <c r="G52" i="1" l="1"/>
  <c r="I52" i="1" s="1"/>
  <c r="B53" i="1"/>
  <c r="C53" i="1" s="1"/>
  <c r="F53" i="1" s="1"/>
  <c r="H53" i="1" s="1"/>
  <c r="E52" i="1"/>
  <c r="D53" i="1" l="1"/>
  <c r="G53" i="1" l="1"/>
  <c r="I53" i="1" s="1"/>
  <c r="B54" i="1"/>
  <c r="C54" i="1" s="1"/>
  <c r="F54" i="1" s="1"/>
  <c r="H54" i="1" s="1"/>
  <c r="E53" i="1"/>
  <c r="D54" i="1" l="1"/>
  <c r="G54" i="1" l="1"/>
  <c r="I54" i="1" s="1"/>
  <c r="E54" i="1"/>
  <c r="B55" i="1"/>
  <c r="C55" i="1" s="1"/>
  <c r="F55" i="1" s="1"/>
  <c r="H55" i="1" s="1"/>
  <c r="D55" i="1" l="1"/>
  <c r="G55" i="1" l="1"/>
  <c r="I55" i="1" s="1"/>
  <c r="B56" i="1"/>
  <c r="C56" i="1" s="1"/>
  <c r="F56" i="1" s="1"/>
  <c r="H56" i="1" s="1"/>
  <c r="E55" i="1"/>
  <c r="D56" i="1" l="1"/>
  <c r="G56" i="1" l="1"/>
  <c r="I56" i="1" s="1"/>
  <c r="B57" i="1"/>
  <c r="C57" i="1" s="1"/>
  <c r="F57" i="1" s="1"/>
  <c r="H57" i="1" s="1"/>
  <c r="E56" i="1"/>
  <c r="D57" i="1" l="1"/>
  <c r="G57" i="1" l="1"/>
  <c r="I57" i="1" s="1"/>
  <c r="B58" i="1"/>
  <c r="C58" i="1" s="1"/>
  <c r="F58" i="1" s="1"/>
  <c r="H58" i="1" s="1"/>
  <c r="E57" i="1"/>
  <c r="D58" i="1" l="1"/>
  <c r="G58" i="1" l="1"/>
  <c r="I58" i="1" s="1"/>
  <c r="E58" i="1"/>
  <c r="B59" i="1"/>
  <c r="C59" i="1" s="1"/>
  <c r="F59" i="1" s="1"/>
  <c r="H59" i="1" s="1"/>
  <c r="D59" i="1" l="1"/>
  <c r="G59" i="1" l="1"/>
  <c r="I59" i="1" s="1"/>
  <c r="B60" i="1"/>
  <c r="C60" i="1" s="1"/>
  <c r="F60" i="1" s="1"/>
  <c r="H60" i="1" s="1"/>
  <c r="E59" i="1"/>
  <c r="D60" i="1" l="1"/>
  <c r="G60" i="1" l="1"/>
  <c r="I60" i="1" s="1"/>
  <c r="E60" i="1"/>
  <c r="B61" i="1"/>
  <c r="C61" i="1" s="1"/>
  <c r="F61" i="1" s="1"/>
  <c r="H61" i="1" s="1"/>
  <c r="D61" i="1" l="1"/>
  <c r="G61" i="1" l="1"/>
  <c r="I61" i="1" s="1"/>
  <c r="B62" i="1"/>
  <c r="C62" i="1" s="1"/>
  <c r="F62" i="1" s="1"/>
  <c r="H62" i="1" s="1"/>
  <c r="E61" i="1"/>
  <c r="D62" i="1" l="1"/>
  <c r="G62" i="1" l="1"/>
  <c r="I62" i="1" s="1"/>
  <c r="B63" i="1"/>
  <c r="C63" i="1" s="1"/>
  <c r="F63" i="1" s="1"/>
  <c r="H63" i="1" s="1"/>
  <c r="E62" i="1"/>
  <c r="D63" i="1" l="1"/>
  <c r="G63" i="1" l="1"/>
  <c r="I63" i="1" s="1"/>
  <c r="B64" i="1"/>
  <c r="C64" i="1" s="1"/>
  <c r="F64" i="1" s="1"/>
  <c r="H64" i="1" s="1"/>
  <c r="E63" i="1"/>
  <c r="D64" i="1" l="1"/>
  <c r="G64" i="1" l="1"/>
  <c r="I64" i="1" s="1"/>
  <c r="E64" i="1"/>
  <c r="B65" i="1"/>
  <c r="C65" i="1" s="1"/>
  <c r="F65" i="1" s="1"/>
  <c r="H65" i="1" s="1"/>
  <c r="D65" i="1" l="1"/>
  <c r="G65" i="1" l="1"/>
  <c r="I65" i="1" s="1"/>
  <c r="E65" i="1"/>
  <c r="B66" i="1"/>
  <c r="C66" i="1" s="1"/>
  <c r="F66" i="1" s="1"/>
  <c r="H66" i="1" s="1"/>
  <c r="D66" i="1" l="1"/>
  <c r="G66" i="1" l="1"/>
  <c r="I66" i="1" s="1"/>
  <c r="B67" i="1"/>
  <c r="C67" i="1" s="1"/>
  <c r="F67" i="1" s="1"/>
  <c r="H67" i="1" s="1"/>
  <c r="E66" i="1"/>
  <c r="D67" i="1" l="1"/>
  <c r="G67" i="1" l="1"/>
  <c r="I67" i="1" s="1"/>
  <c r="E67" i="1"/>
  <c r="B68" i="1"/>
  <c r="C68" i="1" s="1"/>
  <c r="F68" i="1" s="1"/>
  <c r="H68" i="1" s="1"/>
  <c r="D68" i="1" l="1"/>
  <c r="G68" i="1" l="1"/>
  <c r="I68" i="1" s="1"/>
  <c r="B69" i="1"/>
  <c r="C69" i="1" s="1"/>
  <c r="F69" i="1" s="1"/>
  <c r="H69" i="1" s="1"/>
  <c r="E68" i="1"/>
  <c r="D69" i="1" l="1"/>
  <c r="G69" i="1" l="1"/>
  <c r="I69" i="1" s="1"/>
  <c r="E69" i="1"/>
  <c r="B70" i="1"/>
  <c r="C70" i="1" s="1"/>
  <c r="F70" i="1" s="1"/>
  <c r="H70" i="1" s="1"/>
  <c r="D70" i="1" l="1"/>
  <c r="G70" i="1" l="1"/>
  <c r="I70" i="1" s="1"/>
  <c r="B71" i="1"/>
  <c r="C71" i="1" s="1"/>
  <c r="F71" i="1" s="1"/>
  <c r="H71" i="1" s="1"/>
  <c r="E70" i="1"/>
  <c r="D71" i="1" l="1"/>
  <c r="G71" i="1" l="1"/>
  <c r="I71" i="1" s="1"/>
  <c r="B72" i="1"/>
  <c r="C72" i="1" s="1"/>
  <c r="F72" i="1" s="1"/>
  <c r="H72" i="1" s="1"/>
  <c r="E71" i="1"/>
  <c r="D72" i="1" l="1"/>
  <c r="G72" i="1" l="1"/>
  <c r="I72" i="1" s="1"/>
  <c r="B73" i="1"/>
  <c r="C73" i="1" s="1"/>
  <c r="F73" i="1" s="1"/>
  <c r="H73" i="1" s="1"/>
  <c r="E72" i="1"/>
  <c r="D73" i="1" l="1"/>
  <c r="G73" i="1" l="1"/>
  <c r="I73" i="1" s="1"/>
  <c r="E73" i="1"/>
  <c r="B74" i="1"/>
  <c r="C74" i="1" s="1"/>
  <c r="F74" i="1" s="1"/>
  <c r="H74" i="1" s="1"/>
  <c r="D74" i="1" l="1"/>
  <c r="G74" i="1" l="1"/>
  <c r="I74" i="1" s="1"/>
  <c r="E74" i="1"/>
  <c r="B75" i="1"/>
  <c r="C75" i="1" s="1"/>
  <c r="F75" i="1" s="1"/>
  <c r="H75" i="1" s="1"/>
  <c r="D75" i="1" l="1"/>
  <c r="G75" i="1" l="1"/>
  <c r="I75" i="1" s="1"/>
  <c r="B76" i="1"/>
  <c r="C76" i="1" s="1"/>
  <c r="F76" i="1" s="1"/>
  <c r="H76" i="1" s="1"/>
  <c r="E75" i="1"/>
  <c r="D76" i="1" l="1"/>
  <c r="G76" i="1" l="1"/>
  <c r="I76" i="1" s="1"/>
  <c r="B77" i="1"/>
  <c r="C77" i="1" s="1"/>
  <c r="F77" i="1" s="1"/>
  <c r="H77" i="1" s="1"/>
  <c r="E76" i="1"/>
  <c r="D77" i="1" l="1"/>
  <c r="G77" i="1" l="1"/>
  <c r="I77" i="1" s="1"/>
  <c r="E77" i="1"/>
  <c r="B78" i="1"/>
  <c r="C78" i="1" s="1"/>
  <c r="F78" i="1" s="1"/>
  <c r="H78" i="1" s="1"/>
  <c r="D78" i="1" l="1"/>
  <c r="G78" i="1" l="1"/>
  <c r="I78" i="1" s="1"/>
  <c r="B79" i="1"/>
  <c r="C79" i="1" s="1"/>
  <c r="F79" i="1" s="1"/>
  <c r="H79" i="1" s="1"/>
  <c r="E78" i="1"/>
  <c r="D79" i="1" l="1"/>
  <c r="G79" i="1" l="1"/>
  <c r="I79" i="1" s="1"/>
  <c r="E79" i="1"/>
  <c r="B80" i="1"/>
  <c r="C80" i="1" s="1"/>
  <c r="F80" i="1" s="1"/>
  <c r="H80" i="1" s="1"/>
  <c r="D80" i="1" l="1"/>
  <c r="G80" i="1" l="1"/>
  <c r="I80" i="1" s="1"/>
  <c r="B81" i="1"/>
  <c r="C81" i="1" s="1"/>
  <c r="F81" i="1" s="1"/>
  <c r="H81" i="1" s="1"/>
  <c r="E80" i="1"/>
  <c r="D81" i="1" l="1"/>
  <c r="G81" i="1" l="1"/>
  <c r="I81" i="1" s="1"/>
  <c r="E81" i="1"/>
  <c r="B82" i="1"/>
  <c r="C82" i="1" s="1"/>
  <c r="F82" i="1" s="1"/>
  <c r="H82" i="1" s="1"/>
  <c r="D82" i="1" l="1"/>
  <c r="G82" i="1" l="1"/>
  <c r="I82" i="1" s="1"/>
  <c r="B83" i="1"/>
  <c r="C83" i="1" s="1"/>
  <c r="F83" i="1" s="1"/>
  <c r="H83" i="1" s="1"/>
  <c r="E82" i="1"/>
  <c r="D83" i="1" l="1"/>
  <c r="G83" i="1" l="1"/>
  <c r="I83" i="1" s="1"/>
  <c r="B84" i="1"/>
  <c r="C84" i="1" s="1"/>
  <c r="F84" i="1" s="1"/>
  <c r="H84" i="1" s="1"/>
  <c r="E83" i="1"/>
  <c r="D84" i="1" l="1"/>
  <c r="G84" i="1" l="1"/>
  <c r="I84" i="1" s="1"/>
  <c r="B85" i="1"/>
  <c r="C85" i="1" s="1"/>
  <c r="F85" i="1" s="1"/>
  <c r="H85" i="1" s="1"/>
  <c r="E84" i="1"/>
  <c r="D85" i="1" l="1"/>
  <c r="G85" i="1" l="1"/>
  <c r="I85" i="1" s="1"/>
  <c r="E85" i="1"/>
  <c r="B86" i="1"/>
  <c r="C86" i="1" s="1"/>
  <c r="F86" i="1" s="1"/>
  <c r="H86" i="1" s="1"/>
  <c r="D86" i="1" l="1"/>
  <c r="G86" i="1" l="1"/>
  <c r="I86" i="1" s="1"/>
  <c r="E86" i="1"/>
  <c r="B87" i="1"/>
  <c r="C87" i="1" s="1"/>
  <c r="F87" i="1" s="1"/>
  <c r="H87" i="1" s="1"/>
  <c r="D87" i="1" l="1"/>
  <c r="G87" i="1" l="1"/>
  <c r="I87" i="1" s="1"/>
  <c r="B88" i="1"/>
  <c r="C88" i="1" s="1"/>
  <c r="F88" i="1" s="1"/>
  <c r="H88" i="1" s="1"/>
  <c r="E87" i="1"/>
  <c r="D88" i="1" l="1"/>
  <c r="G88" i="1" l="1"/>
  <c r="I88" i="1" s="1"/>
  <c r="B89" i="1"/>
  <c r="C89" i="1" s="1"/>
  <c r="F89" i="1" s="1"/>
  <c r="H89" i="1" s="1"/>
  <c r="E88" i="1"/>
  <c r="D89" i="1" l="1"/>
  <c r="G89" i="1" l="1"/>
  <c r="I89" i="1" s="1"/>
  <c r="E89" i="1"/>
  <c r="B90" i="1"/>
  <c r="C90" i="1" s="1"/>
  <c r="F90" i="1" s="1"/>
  <c r="H90" i="1" s="1"/>
  <c r="D90" i="1" l="1"/>
  <c r="G90" i="1" l="1"/>
  <c r="I90" i="1" s="1"/>
  <c r="B91" i="1"/>
  <c r="C91" i="1" s="1"/>
  <c r="F91" i="1" s="1"/>
  <c r="H91" i="1" s="1"/>
  <c r="E90" i="1"/>
  <c r="D91" i="1" l="1"/>
  <c r="G91" i="1" l="1"/>
  <c r="I91" i="1" s="1"/>
  <c r="B92" i="1"/>
  <c r="C92" i="1" s="1"/>
  <c r="F92" i="1" s="1"/>
  <c r="H92" i="1" s="1"/>
  <c r="E91" i="1"/>
  <c r="D92" i="1" l="1"/>
  <c r="G92" i="1" l="1"/>
  <c r="I92" i="1" s="1"/>
  <c r="E92" i="1"/>
  <c r="B93" i="1"/>
  <c r="C93" i="1" s="1"/>
  <c r="F93" i="1" s="1"/>
  <c r="H93" i="1" s="1"/>
  <c r="D93" i="1" l="1"/>
  <c r="G93" i="1" l="1"/>
  <c r="I93" i="1" s="1"/>
  <c r="B94" i="1"/>
  <c r="C94" i="1" s="1"/>
  <c r="F94" i="1" s="1"/>
  <c r="H94" i="1" s="1"/>
  <c r="E93" i="1"/>
  <c r="D94" i="1" l="1"/>
  <c r="G94" i="1" s="1"/>
  <c r="I94" i="1" s="1"/>
  <c r="B95" i="1" l="1"/>
  <c r="C95" i="1" s="1"/>
  <c r="F95" i="1" s="1"/>
  <c r="H95" i="1" s="1"/>
  <c r="E94" i="1"/>
  <c r="D95" i="1" l="1"/>
  <c r="G95" i="1"/>
  <c r="I95" i="1" s="1"/>
  <c r="E95" i="1"/>
  <c r="B96" i="1"/>
  <c r="C96" i="1" s="1"/>
  <c r="F96" i="1" s="1"/>
  <c r="H96" i="1" s="1"/>
  <c r="D96" i="1" l="1"/>
  <c r="G96" i="1" l="1"/>
  <c r="I96" i="1" s="1"/>
  <c r="B97" i="1"/>
  <c r="C97" i="1" s="1"/>
  <c r="F97" i="1" s="1"/>
  <c r="H97" i="1" s="1"/>
  <c r="E96" i="1"/>
  <c r="D97" i="1" l="1"/>
  <c r="G97" i="1" l="1"/>
  <c r="I97" i="1" s="1"/>
  <c r="E97" i="1"/>
  <c r="B98" i="1"/>
  <c r="C98" i="1" s="1"/>
  <c r="F98" i="1" s="1"/>
  <c r="H98" i="1" s="1"/>
  <c r="D98" i="1" l="1"/>
  <c r="G98" i="1" l="1"/>
  <c r="I98" i="1" s="1"/>
  <c r="B99" i="1"/>
  <c r="C99" i="1" s="1"/>
  <c r="F99" i="1" s="1"/>
  <c r="H99" i="1" s="1"/>
  <c r="E98" i="1"/>
  <c r="D99" i="1" l="1"/>
  <c r="G99" i="1"/>
  <c r="I99" i="1" s="1"/>
  <c r="B100" i="1"/>
  <c r="C100" i="1" s="1"/>
  <c r="F100" i="1" s="1"/>
  <c r="H100" i="1" s="1"/>
  <c r="E99" i="1"/>
  <c r="D100" i="1" l="1"/>
  <c r="G100" i="1" l="1"/>
  <c r="I100" i="1" s="1"/>
  <c r="B101" i="1"/>
  <c r="C101" i="1" s="1"/>
  <c r="F101" i="1" s="1"/>
  <c r="H101" i="1" s="1"/>
  <c r="E100" i="1"/>
  <c r="D101" i="1" l="1"/>
  <c r="G101" i="1" l="1"/>
  <c r="I101" i="1" s="1"/>
  <c r="E101" i="1"/>
  <c r="B102" i="1"/>
  <c r="C102" i="1" s="1"/>
  <c r="F102" i="1" s="1"/>
  <c r="H102" i="1" s="1"/>
  <c r="D102" i="1" l="1"/>
  <c r="G102" i="1" l="1"/>
  <c r="I102" i="1" s="1"/>
  <c r="B103" i="1"/>
  <c r="C103" i="1" s="1"/>
  <c r="F103" i="1" s="1"/>
  <c r="H103" i="1" s="1"/>
  <c r="E102" i="1"/>
  <c r="D103" i="1" l="1"/>
  <c r="G103" i="1" l="1"/>
  <c r="I103" i="1" s="1"/>
  <c r="B104" i="1"/>
  <c r="C104" i="1" s="1"/>
  <c r="F104" i="1" s="1"/>
  <c r="H104" i="1" s="1"/>
  <c r="E103" i="1"/>
  <c r="D104" i="1" l="1"/>
  <c r="G104" i="1" l="1"/>
  <c r="I104" i="1" s="1"/>
  <c r="E104" i="1"/>
  <c r="B105" i="1"/>
  <c r="C105" i="1" s="1"/>
  <c r="F105" i="1" s="1"/>
  <c r="H105" i="1" s="1"/>
  <c r="D105" i="1" l="1"/>
  <c r="G105" i="1" l="1"/>
  <c r="I105" i="1" s="1"/>
  <c r="E105" i="1"/>
  <c r="B106" i="1"/>
  <c r="C106" i="1" s="1"/>
  <c r="F106" i="1" s="1"/>
  <c r="H106" i="1" s="1"/>
  <c r="D106" i="1" l="1"/>
  <c r="G106" i="1" l="1"/>
  <c r="I106" i="1" s="1"/>
  <c r="B107" i="1"/>
  <c r="C107" i="1" s="1"/>
  <c r="F107" i="1" s="1"/>
  <c r="H107" i="1" s="1"/>
  <c r="E106" i="1"/>
  <c r="D107" i="1" l="1"/>
  <c r="G107" i="1" l="1"/>
  <c r="I107" i="1" s="1"/>
  <c r="B108" i="1"/>
  <c r="C108" i="1" s="1"/>
  <c r="F108" i="1" s="1"/>
  <c r="H108" i="1" s="1"/>
  <c r="E107" i="1"/>
  <c r="D108" i="1" l="1"/>
  <c r="G108" i="1" l="1"/>
  <c r="I108" i="1" s="1"/>
  <c r="E108" i="1"/>
  <c r="B109" i="1"/>
  <c r="C109" i="1" s="1"/>
  <c r="F109" i="1" s="1"/>
  <c r="H109" i="1" s="1"/>
  <c r="D109" i="1" l="1"/>
  <c r="G109" i="1" l="1"/>
  <c r="I109" i="1" s="1"/>
  <c r="E109" i="1"/>
  <c r="B110" i="1"/>
  <c r="C110" i="1" s="1"/>
  <c r="F110" i="1" s="1"/>
  <c r="H110" i="1" s="1"/>
  <c r="D110" i="1" l="1"/>
  <c r="G110" i="1" l="1"/>
  <c r="I110" i="1" s="1"/>
  <c r="B111" i="1"/>
  <c r="C111" i="1" s="1"/>
  <c r="F111" i="1" s="1"/>
  <c r="H111" i="1" s="1"/>
  <c r="E110" i="1"/>
  <c r="D111" i="1" l="1"/>
  <c r="G111" i="1" l="1"/>
  <c r="I111" i="1" s="1"/>
  <c r="B112" i="1"/>
  <c r="C112" i="1" s="1"/>
  <c r="F112" i="1" s="1"/>
  <c r="H112" i="1" s="1"/>
  <c r="E111" i="1"/>
  <c r="D112" i="1" l="1"/>
  <c r="G112" i="1"/>
  <c r="I112" i="1" s="1"/>
  <c r="E112" i="1"/>
  <c r="B113" i="1"/>
  <c r="C113" i="1" s="1"/>
  <c r="F113" i="1" s="1"/>
  <c r="H113" i="1" s="1"/>
  <c r="D113" i="1" l="1"/>
  <c r="G113" i="1" l="1"/>
  <c r="I113" i="1" s="1"/>
  <c r="E113" i="1"/>
  <c r="B114" i="1"/>
  <c r="C114" i="1" s="1"/>
  <c r="F114" i="1" s="1"/>
  <c r="H114" i="1" s="1"/>
  <c r="D114" i="1" l="1"/>
  <c r="G114" i="1" l="1"/>
  <c r="I114" i="1" s="1"/>
  <c r="B115" i="1"/>
  <c r="C115" i="1" s="1"/>
  <c r="F115" i="1" s="1"/>
  <c r="H115" i="1" s="1"/>
  <c r="E114" i="1"/>
  <c r="D115" i="1" l="1"/>
  <c r="G115" i="1" l="1"/>
  <c r="I115" i="1" s="1"/>
  <c r="B116" i="1"/>
  <c r="C116" i="1" s="1"/>
  <c r="F116" i="1" s="1"/>
  <c r="H116" i="1" s="1"/>
  <c r="E115" i="1"/>
  <c r="D116" i="1" l="1"/>
  <c r="G116" i="1" l="1"/>
  <c r="I116" i="1" s="1"/>
  <c r="E116" i="1"/>
  <c r="B117" i="1"/>
  <c r="C117" i="1" s="1"/>
  <c r="F117" i="1" s="1"/>
  <c r="H117" i="1" s="1"/>
  <c r="D117" i="1" l="1"/>
  <c r="G117" i="1" l="1"/>
  <c r="I117" i="1" s="1"/>
  <c r="B118" i="1"/>
  <c r="C118" i="1" s="1"/>
  <c r="F118" i="1" s="1"/>
  <c r="H118" i="1" s="1"/>
  <c r="E117" i="1"/>
  <c r="D118" i="1" l="1"/>
  <c r="G118" i="1" l="1"/>
  <c r="I118" i="1" s="1"/>
  <c r="E118" i="1"/>
  <c r="B119" i="1"/>
  <c r="C119" i="1" s="1"/>
  <c r="F119" i="1" s="1"/>
  <c r="H119" i="1" s="1"/>
  <c r="D119" i="1" l="1"/>
  <c r="G119" i="1"/>
  <c r="I119" i="1" s="1"/>
  <c r="B120" i="1"/>
  <c r="C120" i="1" s="1"/>
  <c r="F120" i="1" s="1"/>
  <c r="H120" i="1" s="1"/>
  <c r="E119" i="1"/>
  <c r="D120" i="1" l="1"/>
  <c r="G120" i="1"/>
  <c r="I120" i="1" s="1"/>
  <c r="E120" i="1"/>
  <c r="B121" i="1"/>
  <c r="C121" i="1" s="1"/>
  <c r="F121" i="1" s="1"/>
  <c r="H121" i="1" s="1"/>
  <c r="D121" i="1" l="1"/>
  <c r="G121" i="1"/>
  <c r="I121" i="1" s="1"/>
  <c r="E121" i="1"/>
  <c r="B122" i="1"/>
  <c r="C122" i="1" s="1"/>
  <c r="F122" i="1" s="1"/>
  <c r="H122" i="1" s="1"/>
  <c r="D122" i="1" l="1"/>
  <c r="G122" i="1" l="1"/>
  <c r="I122" i="1" s="1"/>
  <c r="E122" i="1"/>
  <c r="B123" i="1"/>
  <c r="C123" i="1" s="1"/>
  <c r="F123" i="1" s="1"/>
  <c r="H123" i="1" s="1"/>
  <c r="D123" i="1" l="1"/>
  <c r="G123" i="1" l="1"/>
  <c r="I123" i="1" s="1"/>
  <c r="E123" i="1"/>
  <c r="B124" i="1"/>
  <c r="C124" i="1" s="1"/>
  <c r="F124" i="1" s="1"/>
  <c r="H124" i="1" s="1"/>
  <c r="D124" i="1" l="1"/>
  <c r="G124" i="1" l="1"/>
  <c r="I124" i="1" s="1"/>
  <c r="E124" i="1"/>
  <c r="B125" i="1"/>
  <c r="C125" i="1" s="1"/>
  <c r="F125" i="1" s="1"/>
  <c r="H125" i="1" s="1"/>
  <c r="D125" i="1" l="1"/>
  <c r="G125" i="1" l="1"/>
  <c r="I125" i="1" s="1"/>
  <c r="E125" i="1"/>
  <c r="B126" i="1"/>
  <c r="C126" i="1" s="1"/>
  <c r="F126" i="1" s="1"/>
  <c r="H126" i="1" s="1"/>
  <c r="D126" i="1" l="1"/>
  <c r="G126" i="1" l="1"/>
  <c r="I126" i="1" s="1"/>
  <c r="B127" i="1"/>
  <c r="C127" i="1" s="1"/>
  <c r="F127" i="1" s="1"/>
  <c r="H127" i="1" s="1"/>
  <c r="E126" i="1"/>
  <c r="D127" i="1" l="1"/>
  <c r="G127" i="1" s="1"/>
  <c r="I127" i="1" s="1"/>
  <c r="E127" i="1" l="1"/>
  <c r="B128" i="1"/>
  <c r="C128" i="1" s="1"/>
  <c r="F128" i="1" s="1"/>
  <c r="H128" i="1" s="1"/>
  <c r="D128" i="1"/>
  <c r="G128" i="1" l="1"/>
  <c r="I128" i="1" s="1"/>
  <c r="E128" i="1"/>
  <c r="B129" i="1"/>
  <c r="C129" i="1" s="1"/>
  <c r="F129" i="1" s="1"/>
  <c r="H129" i="1" s="1"/>
  <c r="D129" i="1" l="1"/>
  <c r="G129" i="1" s="1"/>
  <c r="I129" i="1" s="1"/>
  <c r="B130" i="1" l="1"/>
  <c r="C130" i="1" s="1"/>
  <c r="F130" i="1" s="1"/>
  <c r="H130" i="1" s="1"/>
  <c r="E129" i="1"/>
  <c r="D130" i="1" l="1"/>
  <c r="G130" i="1"/>
  <c r="I130" i="1" s="1"/>
  <c r="E130" i="1"/>
  <c r="B131" i="1"/>
  <c r="C131" i="1" s="1"/>
  <c r="F131" i="1" s="1"/>
  <c r="H131" i="1" s="1"/>
  <c r="D131" i="1" l="1"/>
  <c r="G131" i="1" l="1"/>
  <c r="I131" i="1" s="1"/>
  <c r="E131" i="1"/>
  <c r="B132" i="1"/>
  <c r="C132" i="1" s="1"/>
  <c r="F132" i="1" s="1"/>
  <c r="H132" i="1" s="1"/>
  <c r="D132" i="1" l="1"/>
  <c r="E132" i="1"/>
  <c r="G132" i="1"/>
  <c r="I132" i="1" s="1"/>
  <c r="B133" i="1"/>
  <c r="C133" i="1" s="1"/>
  <c r="F133" i="1" s="1"/>
  <c r="H133" i="1" s="1"/>
  <c r="D133" i="1" l="1"/>
  <c r="G133" i="1" l="1"/>
  <c r="I133" i="1" s="1"/>
  <c r="B134" i="1"/>
  <c r="C134" i="1" s="1"/>
  <c r="F134" i="1" s="1"/>
  <c r="H134" i="1" s="1"/>
  <c r="E133" i="1"/>
  <c r="D134" i="1" l="1"/>
  <c r="G134" i="1"/>
  <c r="I134" i="1" s="1"/>
  <c r="B135" i="1"/>
  <c r="C135" i="1" s="1"/>
  <c r="F135" i="1" s="1"/>
  <c r="H135" i="1" s="1"/>
  <c r="E134" i="1"/>
  <c r="D135" i="1" l="1"/>
  <c r="G135" i="1" l="1"/>
  <c r="I135" i="1" s="1"/>
  <c r="B136" i="1"/>
  <c r="C136" i="1" s="1"/>
  <c r="F136" i="1" s="1"/>
  <c r="H136" i="1" s="1"/>
  <c r="E135" i="1"/>
  <c r="D136" i="1" l="1"/>
  <c r="G136" i="1" s="1"/>
  <c r="I136" i="1" s="1"/>
  <c r="E136" i="1" l="1"/>
  <c r="B137" i="1"/>
  <c r="C137" i="1" s="1"/>
  <c r="F137" i="1" s="1"/>
  <c r="H137" i="1" s="1"/>
  <c r="D137" i="1" l="1"/>
  <c r="B138" i="1" l="1"/>
  <c r="C138" i="1" s="1"/>
  <c r="F138" i="1" s="1"/>
  <c r="H138" i="1" s="1"/>
  <c r="E137" i="1"/>
  <c r="G137" i="1"/>
  <c r="I137" i="1" s="1"/>
  <c r="D138" i="1" l="1"/>
  <c r="G138" i="1" l="1"/>
  <c r="I138" i="1" s="1"/>
  <c r="B139" i="1"/>
  <c r="C139" i="1" s="1"/>
  <c r="E138" i="1"/>
  <c r="F139" i="1" l="1"/>
  <c r="H139" i="1" s="1"/>
  <c r="D139" i="1"/>
  <c r="B140" i="1" l="1"/>
  <c r="C140" i="1" s="1"/>
  <c r="F140" i="1" s="1"/>
  <c r="H140" i="1" s="1"/>
  <c r="G139" i="1"/>
  <c r="I139" i="1" s="1"/>
  <c r="E139" i="1"/>
  <c r="D140" i="1" l="1"/>
  <c r="G140" i="1" l="1"/>
  <c r="I140" i="1" s="1"/>
  <c r="B141" i="1"/>
  <c r="C141" i="1" s="1"/>
  <c r="F141" i="1" s="1"/>
  <c r="H141" i="1" s="1"/>
  <c r="E140" i="1"/>
  <c r="D141" i="1" l="1"/>
  <c r="G141" i="1" l="1"/>
  <c r="I141" i="1" s="1"/>
  <c r="E141" i="1"/>
  <c r="B142" i="1"/>
  <c r="C142" i="1" s="1"/>
  <c r="F142" i="1" l="1"/>
  <c r="H142" i="1" s="1"/>
  <c r="D142" i="1"/>
  <c r="G142" i="1" l="1"/>
  <c r="I142" i="1" s="1"/>
  <c r="E142" i="1"/>
  <c r="B143" i="1"/>
  <c r="C143" i="1" s="1"/>
  <c r="F143" i="1" s="1"/>
  <c r="H143" i="1" s="1"/>
  <c r="D143" i="1" l="1"/>
  <c r="E143" i="1" l="1"/>
  <c r="B144" i="1"/>
  <c r="C144" i="1" s="1"/>
  <c r="F144" i="1" s="1"/>
  <c r="H144" i="1" s="1"/>
  <c r="G143" i="1"/>
  <c r="I143" i="1" s="1"/>
  <c r="D144" i="1"/>
  <c r="B145" i="1" l="1"/>
  <c r="C145" i="1" s="1"/>
  <c r="F145" i="1" s="1"/>
  <c r="H145" i="1" s="1"/>
  <c r="G144" i="1"/>
  <c r="I144" i="1" s="1"/>
  <c r="E144" i="1"/>
  <c r="D145" i="1"/>
  <c r="G145" i="1" l="1"/>
  <c r="I145" i="1" s="1"/>
  <c r="B146" i="1"/>
  <c r="C146" i="1" s="1"/>
  <c r="F146" i="1" s="1"/>
  <c r="H146" i="1" s="1"/>
  <c r="E145" i="1"/>
  <c r="D146" i="1" l="1"/>
  <c r="G146" i="1" l="1"/>
  <c r="I146" i="1" s="1"/>
  <c r="E146" i="1"/>
  <c r="B147" i="1"/>
  <c r="C147" i="1" s="1"/>
  <c r="F147" i="1" l="1"/>
  <c r="H147" i="1" s="1"/>
  <c r="D147" i="1"/>
  <c r="E147" i="1" l="1"/>
  <c r="G147" i="1"/>
  <c r="I147" i="1" s="1"/>
  <c r="B148" i="1"/>
  <c r="C148" i="1" s="1"/>
  <c r="F148" i="1" s="1"/>
  <c r="H148" i="1" s="1"/>
  <c r="D148" i="1" l="1"/>
  <c r="G148" i="1" l="1"/>
  <c r="I148" i="1" s="1"/>
  <c r="E148" i="1"/>
  <c r="B149" i="1"/>
  <c r="C149" i="1" s="1"/>
  <c r="F149" i="1" s="1"/>
  <c r="H149" i="1" s="1"/>
  <c r="D149" i="1" l="1"/>
  <c r="G149" i="1" l="1"/>
  <c r="I149" i="1" s="1"/>
  <c r="E149" i="1"/>
  <c r="B150" i="1"/>
  <c r="C150" i="1" s="1"/>
  <c r="F150" i="1" s="1"/>
  <c r="H150" i="1" s="1"/>
  <c r="D150" i="1" l="1"/>
  <c r="B151" i="1" l="1"/>
  <c r="C151" i="1" s="1"/>
  <c r="F151" i="1" s="1"/>
  <c r="H151" i="1" s="1"/>
  <c r="E150" i="1"/>
  <c r="G150" i="1"/>
  <c r="I150" i="1" s="1"/>
  <c r="D151" i="1" l="1"/>
  <c r="G151" i="1" l="1"/>
  <c r="I151" i="1" s="1"/>
  <c r="E151" i="1"/>
  <c r="B152" i="1"/>
  <c r="C152" i="1" s="1"/>
  <c r="F152" i="1" s="1"/>
  <c r="H152" i="1" s="1"/>
  <c r="D152" i="1" l="1"/>
  <c r="E152" i="1" l="1"/>
  <c r="B153" i="1"/>
  <c r="C153" i="1" s="1"/>
  <c r="F153" i="1" s="1"/>
  <c r="H153" i="1" s="1"/>
  <c r="G152" i="1"/>
  <c r="I152" i="1" s="1"/>
  <c r="D153" i="1"/>
  <c r="G153" i="1" l="1"/>
  <c r="I153" i="1" s="1"/>
  <c r="E153" i="1"/>
  <c r="B154" i="1"/>
  <c r="C154" i="1" s="1"/>
  <c r="F154" i="1" s="1"/>
  <c r="H154" i="1" s="1"/>
  <c r="D154" i="1" l="1"/>
  <c r="G154" i="1" l="1"/>
  <c r="I154" i="1" s="1"/>
  <c r="B155" i="1"/>
  <c r="C155" i="1" s="1"/>
  <c r="F155" i="1" s="1"/>
  <c r="H155" i="1" s="1"/>
  <c r="E154" i="1"/>
  <c r="D155" i="1" l="1"/>
  <c r="G155" i="1" l="1"/>
  <c r="I155" i="1" s="1"/>
  <c r="E155" i="1"/>
  <c r="B156" i="1"/>
  <c r="C156" i="1" s="1"/>
  <c r="F156" i="1" s="1"/>
  <c r="H156" i="1" s="1"/>
  <c r="D156" i="1" l="1"/>
  <c r="G156" i="1" l="1"/>
  <c r="I156" i="1" s="1"/>
  <c r="B157" i="1"/>
  <c r="C157" i="1" s="1"/>
  <c r="F157" i="1" s="1"/>
  <c r="H157" i="1" s="1"/>
  <c r="E156" i="1"/>
  <c r="D157" i="1" l="1"/>
  <c r="E157" i="1" l="1"/>
  <c r="B158" i="1"/>
  <c r="C158" i="1" s="1"/>
  <c r="F158" i="1" s="1"/>
  <c r="H158" i="1" s="1"/>
  <c r="G157" i="1"/>
  <c r="I157" i="1" s="1"/>
  <c r="D158" i="1"/>
  <c r="E158" i="1" l="1"/>
  <c r="G158" i="1"/>
  <c r="I158" i="1" s="1"/>
  <c r="B159" i="1"/>
  <c r="C159" i="1" s="1"/>
  <c r="F159" i="1" s="1"/>
  <c r="H159" i="1" s="1"/>
  <c r="D159" i="1" l="1"/>
  <c r="G159" i="1" l="1"/>
  <c r="I159" i="1" s="1"/>
  <c r="B160" i="1"/>
  <c r="C160" i="1" s="1"/>
  <c r="F160" i="1" s="1"/>
  <c r="H160" i="1" s="1"/>
  <c r="E159" i="1"/>
  <c r="D160" i="1" l="1"/>
  <c r="G160" i="1" l="1"/>
  <c r="I160" i="1" s="1"/>
  <c r="E160" i="1"/>
  <c r="B161" i="1"/>
  <c r="C161" i="1" s="1"/>
  <c r="F161" i="1" s="1"/>
  <c r="H161" i="1" s="1"/>
  <c r="D161" i="1" l="1"/>
  <c r="G161" i="1" l="1"/>
  <c r="I161" i="1" s="1"/>
  <c r="E161" i="1"/>
  <c r="B162" i="1"/>
  <c r="C162" i="1" s="1"/>
  <c r="F162" i="1" s="1"/>
  <c r="H162" i="1" s="1"/>
  <c r="D162" i="1" l="1"/>
  <c r="E162" i="1" l="1"/>
  <c r="B163" i="1"/>
  <c r="C163" i="1" s="1"/>
  <c r="F163" i="1" s="1"/>
  <c r="H163" i="1" s="1"/>
  <c r="G162" i="1"/>
  <c r="I162" i="1" s="1"/>
  <c r="D163" i="1"/>
  <c r="G163" i="1" l="1"/>
  <c r="I163" i="1" s="1"/>
  <c r="B164" i="1"/>
  <c r="C164" i="1" s="1"/>
  <c r="F164" i="1" s="1"/>
  <c r="H164" i="1" s="1"/>
  <c r="E163" i="1"/>
  <c r="D164" i="1"/>
  <c r="E164" i="1" l="1"/>
  <c r="B165" i="1"/>
  <c r="C165" i="1" s="1"/>
  <c r="F165" i="1" s="1"/>
  <c r="H165" i="1" s="1"/>
  <c r="G164" i="1"/>
  <c r="I164" i="1" s="1"/>
  <c r="D165" i="1"/>
  <c r="G165" i="1" l="1"/>
  <c r="I165" i="1" s="1"/>
  <c r="B166" i="1"/>
  <c r="C166" i="1" s="1"/>
  <c r="F166" i="1" s="1"/>
  <c r="H166" i="1" s="1"/>
  <c r="E165" i="1"/>
  <c r="D166" i="1"/>
  <c r="G166" i="1" l="1"/>
  <c r="I166" i="1" s="1"/>
  <c r="B167" i="1"/>
  <c r="C167" i="1" s="1"/>
  <c r="F167" i="1" s="1"/>
  <c r="H167" i="1" s="1"/>
  <c r="E166" i="1"/>
  <c r="D167" i="1"/>
  <c r="G167" i="1" l="1"/>
  <c r="I167" i="1" s="1"/>
  <c r="B168" i="1"/>
  <c r="C168" i="1" s="1"/>
  <c r="F168" i="1" s="1"/>
  <c r="H168" i="1" s="1"/>
  <c r="E167" i="1"/>
  <c r="D168" i="1" l="1"/>
  <c r="G168" i="1" l="1"/>
  <c r="I168" i="1" s="1"/>
  <c r="E168" i="1"/>
  <c r="B169" i="1"/>
  <c r="C169" i="1" s="1"/>
  <c r="F169" i="1" l="1"/>
  <c r="H169" i="1" s="1"/>
  <c r="D169" i="1"/>
  <c r="E169" i="1" l="1"/>
  <c r="G169" i="1"/>
  <c r="I169" i="1" s="1"/>
  <c r="B170" i="1"/>
  <c r="C170" i="1" s="1"/>
  <c r="F170" i="1" s="1"/>
  <c r="H170" i="1" s="1"/>
  <c r="D170" i="1" l="1"/>
  <c r="E170" i="1" l="1"/>
  <c r="B171" i="1"/>
  <c r="C171" i="1" s="1"/>
  <c r="F171" i="1" s="1"/>
  <c r="H171" i="1" s="1"/>
  <c r="G170" i="1"/>
  <c r="I170" i="1" s="1"/>
  <c r="D171" i="1"/>
  <c r="G171" i="1" l="1"/>
  <c r="I171" i="1" s="1"/>
  <c r="E171" i="1"/>
  <c r="B172" i="1"/>
  <c r="C172" i="1" s="1"/>
  <c r="F172" i="1" s="1"/>
  <c r="H172" i="1" s="1"/>
  <c r="D172" i="1"/>
  <c r="G172" i="1" s="1"/>
  <c r="I172" i="1" s="1"/>
  <c r="E172" i="1" l="1"/>
  <c r="B173" i="1"/>
  <c r="C173" i="1" s="1"/>
  <c r="F173" i="1" s="1"/>
  <c r="H173" i="1" s="1"/>
  <c r="D173" i="1"/>
  <c r="G173" i="1" l="1"/>
  <c r="I173" i="1" s="1"/>
  <c r="E173" i="1"/>
  <c r="B174" i="1"/>
  <c r="C174" i="1" s="1"/>
  <c r="F174" i="1" s="1"/>
  <c r="H174" i="1" s="1"/>
  <c r="D174" i="1" l="1"/>
  <c r="G174" i="1" l="1"/>
  <c r="I174" i="1" s="1"/>
  <c r="B175" i="1"/>
  <c r="C175" i="1" s="1"/>
  <c r="F175" i="1" s="1"/>
  <c r="H175" i="1" s="1"/>
  <c r="E174" i="1"/>
  <c r="D175" i="1" l="1"/>
  <c r="G175" i="1" l="1"/>
  <c r="I175" i="1" s="1"/>
  <c r="E175" i="1"/>
  <c r="B176" i="1"/>
  <c r="C176" i="1" s="1"/>
  <c r="F176" i="1" s="1"/>
  <c r="H176" i="1" s="1"/>
  <c r="D176" i="1" l="1"/>
  <c r="G176" i="1" l="1"/>
  <c r="I176" i="1" s="1"/>
  <c r="E176" i="1"/>
  <c r="B177" i="1"/>
  <c r="C177" i="1" s="1"/>
  <c r="F177" i="1" s="1"/>
  <c r="H177" i="1" s="1"/>
  <c r="D177" i="1" l="1"/>
  <c r="G177" i="1" s="1"/>
  <c r="I177" i="1" s="1"/>
  <c r="B178" i="1"/>
  <c r="C178" i="1" s="1"/>
  <c r="F178" i="1" s="1"/>
  <c r="H178" i="1" s="1"/>
  <c r="E177" i="1" l="1"/>
  <c r="D178" i="1"/>
  <c r="G178" i="1" l="1"/>
  <c r="I178" i="1" s="1"/>
  <c r="B179" i="1"/>
  <c r="C179" i="1" s="1"/>
  <c r="F179" i="1" s="1"/>
  <c r="H179" i="1" s="1"/>
  <c r="E178" i="1"/>
  <c r="D179" i="1" l="1"/>
  <c r="G179" i="1" s="1"/>
  <c r="I179" i="1" s="1"/>
  <c r="B180" i="1"/>
  <c r="C180" i="1" s="1"/>
  <c r="F180" i="1" s="1"/>
  <c r="H180" i="1" s="1"/>
  <c r="E179" i="1"/>
  <c r="D180" i="1" l="1"/>
  <c r="G180" i="1"/>
  <c r="I180" i="1" s="1"/>
  <c r="E180" i="1"/>
  <c r="B181" i="1"/>
  <c r="C181" i="1" s="1"/>
  <c r="F181" i="1" s="1"/>
  <c r="H181" i="1" s="1"/>
  <c r="D181" i="1" l="1"/>
  <c r="G181" i="1" l="1"/>
  <c r="I181" i="1" s="1"/>
  <c r="E181" i="1"/>
  <c r="B182" i="1"/>
  <c r="C182" i="1" s="1"/>
  <c r="F182" i="1" s="1"/>
  <c r="H182" i="1" s="1"/>
  <c r="D182" i="1" l="1"/>
  <c r="G182" i="1" l="1"/>
  <c r="I182" i="1" s="1"/>
  <c r="B183" i="1"/>
  <c r="C183" i="1" s="1"/>
  <c r="F183" i="1" s="1"/>
  <c r="H183" i="1" s="1"/>
  <c r="E182" i="1"/>
  <c r="D183" i="1" l="1"/>
  <c r="G183" i="1" l="1"/>
  <c r="I183" i="1" s="1"/>
  <c r="B184" i="1"/>
  <c r="C184" i="1" s="1"/>
  <c r="F184" i="1" s="1"/>
  <c r="H184" i="1" s="1"/>
  <c r="E183" i="1"/>
  <c r="D184" i="1" l="1"/>
  <c r="G184" i="1" l="1"/>
  <c r="I184" i="1" s="1"/>
  <c r="E184" i="1"/>
  <c r="B185" i="1"/>
  <c r="C185" i="1" s="1"/>
  <c r="F185" i="1" s="1"/>
  <c r="H185" i="1" s="1"/>
  <c r="D185" i="1" l="1"/>
  <c r="G185" i="1" l="1"/>
  <c r="I185" i="1" s="1"/>
  <c r="E185" i="1"/>
  <c r="B186" i="1"/>
  <c r="C186" i="1" s="1"/>
  <c r="F186" i="1" s="1"/>
  <c r="H186" i="1" s="1"/>
  <c r="D186" i="1" l="1"/>
  <c r="G186" i="1" l="1"/>
  <c r="I186" i="1" s="1"/>
  <c r="B187" i="1"/>
  <c r="C187" i="1" s="1"/>
  <c r="F187" i="1" s="1"/>
  <c r="H187" i="1" s="1"/>
  <c r="E186" i="1"/>
  <c r="D187" i="1" l="1"/>
  <c r="G187" i="1" l="1"/>
  <c r="I187" i="1" s="1"/>
  <c r="E187" i="1"/>
  <c r="B188" i="1"/>
  <c r="C188" i="1" s="1"/>
  <c r="F188" i="1" s="1"/>
  <c r="H188" i="1" s="1"/>
  <c r="D188" i="1" l="1"/>
  <c r="G188" i="1"/>
  <c r="I188" i="1" s="1"/>
  <c r="B189" i="1"/>
  <c r="C189" i="1" s="1"/>
  <c r="F189" i="1" s="1"/>
  <c r="H189" i="1" s="1"/>
  <c r="E188" i="1"/>
  <c r="D189" i="1" l="1"/>
  <c r="G189" i="1" l="1"/>
  <c r="I189" i="1" s="1"/>
  <c r="E189" i="1"/>
  <c r="B190" i="1"/>
  <c r="C190" i="1" s="1"/>
  <c r="F190" i="1" s="1"/>
  <c r="H190" i="1" s="1"/>
  <c r="D190" i="1" l="1"/>
  <c r="G190" i="1" l="1"/>
  <c r="I190" i="1" s="1"/>
  <c r="B191" i="1"/>
  <c r="C191" i="1" s="1"/>
  <c r="F191" i="1" s="1"/>
  <c r="H191" i="1" s="1"/>
  <c r="E190" i="1"/>
  <c r="D191" i="1" l="1"/>
  <c r="G191" i="1" l="1"/>
  <c r="I191" i="1" s="1"/>
  <c r="E191" i="1"/>
  <c r="B192" i="1"/>
  <c r="C192" i="1" s="1"/>
  <c r="F192" i="1" s="1"/>
  <c r="H192" i="1" s="1"/>
  <c r="D192" i="1" l="1"/>
  <c r="G192" i="1"/>
  <c r="I192" i="1" s="1"/>
  <c r="E192" i="1"/>
  <c r="B193" i="1"/>
  <c r="C193" i="1" s="1"/>
  <c r="F193" i="1" s="1"/>
  <c r="H193" i="1" s="1"/>
  <c r="D193" i="1" l="1"/>
  <c r="G193" i="1" l="1"/>
  <c r="I193" i="1" s="1"/>
  <c r="B194" i="1"/>
  <c r="C194" i="1" s="1"/>
  <c r="F194" i="1" s="1"/>
  <c r="H194" i="1" s="1"/>
  <c r="E193" i="1"/>
  <c r="D194" i="1" l="1"/>
  <c r="G194" i="1" l="1"/>
  <c r="I194" i="1" s="1"/>
  <c r="B195" i="1"/>
  <c r="C195" i="1" s="1"/>
  <c r="F195" i="1" s="1"/>
  <c r="H195" i="1" s="1"/>
  <c r="E194" i="1"/>
  <c r="D195" i="1" l="1"/>
  <c r="G195" i="1" l="1"/>
  <c r="I195" i="1" s="1"/>
  <c r="B196" i="1"/>
  <c r="C196" i="1" s="1"/>
  <c r="F196" i="1" s="1"/>
  <c r="H196" i="1" s="1"/>
  <c r="E195" i="1"/>
  <c r="D196" i="1" l="1"/>
  <c r="G196" i="1" l="1"/>
  <c r="I196" i="1" s="1"/>
  <c r="B197" i="1"/>
  <c r="C197" i="1" s="1"/>
  <c r="F197" i="1" s="1"/>
  <c r="H197" i="1" s="1"/>
  <c r="E196" i="1"/>
  <c r="D197" i="1" l="1"/>
  <c r="G197" i="1"/>
  <c r="I197" i="1" s="1"/>
  <c r="E197" i="1"/>
  <c r="B198" i="1"/>
  <c r="C198" i="1" s="1"/>
  <c r="F198" i="1" s="1"/>
  <c r="H198" i="1" s="1"/>
  <c r="D198" i="1" l="1"/>
  <c r="G198" i="1" l="1"/>
  <c r="I198" i="1" s="1"/>
  <c r="B199" i="1"/>
  <c r="C199" i="1" s="1"/>
  <c r="F199" i="1" s="1"/>
  <c r="H199" i="1" s="1"/>
  <c r="E198" i="1"/>
  <c r="D199" i="1" l="1"/>
  <c r="G199" i="1" l="1"/>
  <c r="I199" i="1" s="1"/>
  <c r="B200" i="1"/>
  <c r="C200" i="1" s="1"/>
  <c r="F200" i="1" s="1"/>
  <c r="H200" i="1" s="1"/>
  <c r="E199" i="1"/>
  <c r="D200" i="1" l="1"/>
  <c r="G200" i="1" l="1"/>
  <c r="I200" i="1" s="1"/>
  <c r="B201" i="1"/>
  <c r="C201" i="1" s="1"/>
  <c r="F201" i="1" s="1"/>
  <c r="H201" i="1" s="1"/>
  <c r="E200" i="1"/>
  <c r="D201" i="1" l="1"/>
  <c r="G201" i="1" l="1"/>
  <c r="I201" i="1" s="1"/>
  <c r="E201" i="1"/>
  <c r="B202" i="1"/>
  <c r="C202" i="1" s="1"/>
  <c r="F202" i="1" s="1"/>
  <c r="H202" i="1" s="1"/>
  <c r="D202" i="1" l="1"/>
  <c r="G202" i="1" l="1"/>
  <c r="I202" i="1" s="1"/>
  <c r="E202" i="1"/>
  <c r="B203" i="1"/>
  <c r="C203" i="1" s="1"/>
  <c r="F203" i="1" s="1"/>
  <c r="H203" i="1" s="1"/>
  <c r="D203" i="1" l="1"/>
  <c r="G203" i="1" l="1"/>
  <c r="I203" i="1" s="1"/>
  <c r="B204" i="1"/>
  <c r="C204" i="1" s="1"/>
  <c r="F204" i="1" s="1"/>
  <c r="H204" i="1" s="1"/>
  <c r="E203" i="1"/>
  <c r="D204" i="1" l="1"/>
  <c r="G204" i="1" l="1"/>
  <c r="I204" i="1" s="1"/>
  <c r="E204" i="1"/>
  <c r="B205" i="1"/>
  <c r="C205" i="1" s="1"/>
  <c r="F205" i="1" s="1"/>
  <c r="H205" i="1" s="1"/>
  <c r="D205" i="1" l="1"/>
  <c r="G205" i="1" l="1"/>
  <c r="I205" i="1" s="1"/>
  <c r="E205" i="1"/>
  <c r="B206" i="1"/>
  <c r="C206" i="1" s="1"/>
  <c r="F206" i="1" s="1"/>
  <c r="H206" i="1" s="1"/>
  <c r="D206" i="1" l="1"/>
  <c r="G206" i="1" l="1"/>
  <c r="I206" i="1" s="1"/>
  <c r="B207" i="1"/>
  <c r="C207" i="1" s="1"/>
  <c r="F207" i="1" s="1"/>
  <c r="H207" i="1" s="1"/>
  <c r="E206" i="1"/>
  <c r="D207" i="1" l="1"/>
  <c r="G207" i="1" l="1"/>
  <c r="I207" i="1" s="1"/>
  <c r="B208" i="1"/>
  <c r="C208" i="1" s="1"/>
  <c r="F208" i="1" s="1"/>
  <c r="H208" i="1" s="1"/>
  <c r="E207" i="1"/>
  <c r="D208" i="1" l="1"/>
  <c r="G208" i="1" s="1"/>
  <c r="I208" i="1" s="1"/>
  <c r="E208" i="1" l="1"/>
  <c r="B209" i="1"/>
  <c r="C209" i="1" s="1"/>
  <c r="F209" i="1" s="1"/>
  <c r="H209" i="1" s="1"/>
  <c r="D209" i="1" l="1"/>
  <c r="G209" i="1" s="1"/>
  <c r="I209" i="1" s="1"/>
  <c r="B210" i="1" l="1"/>
  <c r="C210" i="1" s="1"/>
  <c r="F210" i="1" s="1"/>
  <c r="H210" i="1" s="1"/>
  <c r="E209" i="1"/>
  <c r="D210" i="1" l="1"/>
  <c r="G210" i="1" s="1"/>
  <c r="I210" i="1" s="1"/>
  <c r="B211" i="1"/>
  <c r="C211" i="1" s="1"/>
  <c r="F211" i="1" s="1"/>
  <c r="H211" i="1" s="1"/>
  <c r="E210" i="1" l="1"/>
  <c r="D211" i="1"/>
  <c r="G211" i="1" l="1"/>
  <c r="I211" i="1" s="1"/>
  <c r="B212" i="1"/>
  <c r="C212" i="1" s="1"/>
  <c r="F212" i="1" s="1"/>
  <c r="H212" i="1" s="1"/>
  <c r="E211" i="1"/>
  <c r="D212" i="1" l="1"/>
  <c r="G212" i="1" l="1"/>
  <c r="I212" i="1" s="1"/>
  <c r="B213" i="1"/>
  <c r="C213" i="1" s="1"/>
  <c r="F213" i="1" s="1"/>
  <c r="H213" i="1" s="1"/>
  <c r="E212" i="1"/>
  <c r="D213" i="1" l="1"/>
  <c r="G213" i="1" l="1"/>
  <c r="I213" i="1" s="1"/>
  <c r="B214" i="1"/>
  <c r="C214" i="1" s="1"/>
  <c r="F214" i="1" s="1"/>
  <c r="H214" i="1" s="1"/>
  <c r="E213" i="1"/>
  <c r="D214" i="1" l="1"/>
  <c r="G214" i="1" l="1"/>
  <c r="I214" i="1" s="1"/>
  <c r="B215" i="1"/>
  <c r="C215" i="1" s="1"/>
  <c r="F215" i="1" s="1"/>
  <c r="H215" i="1" s="1"/>
  <c r="E214" i="1"/>
  <c r="D215" i="1" l="1"/>
  <c r="G215" i="1" l="1"/>
  <c r="I215" i="1" s="1"/>
  <c r="E215" i="1"/>
  <c r="B216" i="1"/>
  <c r="C216" i="1" s="1"/>
  <c r="F216" i="1" s="1"/>
  <c r="H216" i="1" s="1"/>
  <c r="D216" i="1" l="1"/>
  <c r="G216" i="1" l="1"/>
  <c r="I216" i="1" s="1"/>
  <c r="B217" i="1"/>
  <c r="C217" i="1" s="1"/>
  <c r="F217" i="1" s="1"/>
  <c r="H217" i="1" s="1"/>
  <c r="E216" i="1"/>
  <c r="D217" i="1" l="1"/>
  <c r="G217" i="1" l="1"/>
  <c r="I217" i="1" s="1"/>
  <c r="E217" i="1"/>
  <c r="B218" i="1"/>
  <c r="C218" i="1" s="1"/>
  <c r="F218" i="1" s="1"/>
  <c r="H218" i="1" s="1"/>
  <c r="D218" i="1" l="1"/>
  <c r="G218" i="1" l="1"/>
  <c r="I218" i="1" s="1"/>
  <c r="B219" i="1"/>
  <c r="C219" i="1" s="1"/>
  <c r="F219" i="1" s="1"/>
  <c r="H219" i="1" s="1"/>
  <c r="E218" i="1"/>
  <c r="D219" i="1" l="1"/>
  <c r="G219" i="1" l="1"/>
  <c r="I219" i="1" s="1"/>
  <c r="B220" i="1"/>
  <c r="C220" i="1" s="1"/>
  <c r="F220" i="1" s="1"/>
  <c r="H220" i="1" s="1"/>
  <c r="E219" i="1"/>
  <c r="D220" i="1" l="1"/>
  <c r="G220" i="1" l="1"/>
  <c r="I220" i="1" s="1"/>
  <c r="B221" i="1"/>
  <c r="C221" i="1" s="1"/>
  <c r="F221" i="1" s="1"/>
  <c r="H221" i="1" s="1"/>
  <c r="E220" i="1"/>
  <c r="D221" i="1" l="1"/>
  <c r="G221" i="1" l="1"/>
  <c r="I221" i="1" s="1"/>
  <c r="B222" i="1"/>
  <c r="C222" i="1" s="1"/>
  <c r="F222" i="1" s="1"/>
  <c r="H222" i="1" s="1"/>
  <c r="E221" i="1"/>
  <c r="D222" i="1" l="1"/>
  <c r="G222" i="1" l="1"/>
  <c r="I222" i="1" s="1"/>
  <c r="B223" i="1"/>
  <c r="C223" i="1" s="1"/>
  <c r="F223" i="1" s="1"/>
  <c r="H223" i="1" s="1"/>
  <c r="E222" i="1"/>
  <c r="D223" i="1" l="1"/>
  <c r="G223" i="1" l="1"/>
  <c r="I223" i="1" s="1"/>
  <c r="E223" i="1"/>
  <c r="B224" i="1"/>
  <c r="C224" i="1" s="1"/>
  <c r="F224" i="1" s="1"/>
  <c r="H224" i="1" s="1"/>
  <c r="D224" i="1" l="1"/>
  <c r="G224" i="1" l="1"/>
  <c r="I224" i="1" s="1"/>
  <c r="E224" i="1"/>
  <c r="B225" i="1"/>
  <c r="C225" i="1" s="1"/>
  <c r="F225" i="1" s="1"/>
  <c r="H225" i="1" s="1"/>
  <c r="D225" i="1" l="1"/>
  <c r="G225" i="1" l="1"/>
  <c r="I225" i="1" s="1"/>
  <c r="B226" i="1"/>
  <c r="C226" i="1" s="1"/>
  <c r="F226" i="1" s="1"/>
  <c r="H226" i="1" s="1"/>
  <c r="E225" i="1"/>
  <c r="D226" i="1" l="1"/>
  <c r="G226" i="1" l="1"/>
  <c r="I226" i="1" s="1"/>
  <c r="E226" i="1"/>
  <c r="B227" i="1"/>
  <c r="C227" i="1" s="1"/>
  <c r="F227" i="1" s="1"/>
  <c r="H227" i="1" s="1"/>
  <c r="D227" i="1" l="1"/>
  <c r="G227" i="1" l="1"/>
  <c r="I227" i="1" s="1"/>
  <c r="E227" i="1"/>
  <c r="B228" i="1"/>
  <c r="C228" i="1" s="1"/>
  <c r="F228" i="1" s="1"/>
  <c r="H228" i="1" s="1"/>
  <c r="D228" i="1" l="1"/>
  <c r="G228" i="1" l="1"/>
  <c r="I228" i="1" s="1"/>
  <c r="E228" i="1"/>
  <c r="B229" i="1"/>
  <c r="C229" i="1" s="1"/>
  <c r="F229" i="1" s="1"/>
  <c r="H229" i="1" s="1"/>
  <c r="D229" i="1" l="1"/>
  <c r="G229" i="1" l="1"/>
  <c r="I229" i="1" s="1"/>
  <c r="B230" i="1"/>
  <c r="C230" i="1" s="1"/>
  <c r="F230" i="1" s="1"/>
  <c r="H230" i="1" s="1"/>
  <c r="E229" i="1"/>
  <c r="D230" i="1" l="1"/>
  <c r="G230" i="1" s="1"/>
  <c r="I230" i="1" s="1"/>
  <c r="E230" i="1"/>
  <c r="B231" i="1"/>
  <c r="C231" i="1" s="1"/>
  <c r="F231" i="1" s="1"/>
  <c r="H231" i="1" s="1"/>
  <c r="D231" i="1" l="1"/>
  <c r="G231" i="1" l="1"/>
  <c r="I231" i="1" s="1"/>
  <c r="E231" i="1"/>
  <c r="B232" i="1"/>
  <c r="C232" i="1" s="1"/>
  <c r="F232" i="1" s="1"/>
  <c r="H232" i="1" s="1"/>
  <c r="D232" i="1" l="1"/>
  <c r="G232" i="1" l="1"/>
  <c r="I232" i="1" s="1"/>
  <c r="B233" i="1"/>
  <c r="C233" i="1" s="1"/>
  <c r="F233" i="1" s="1"/>
  <c r="H233" i="1" s="1"/>
  <c r="E232" i="1"/>
  <c r="D233" i="1" l="1"/>
  <c r="G233" i="1" l="1"/>
  <c r="I233" i="1" s="1"/>
  <c r="E233" i="1"/>
  <c r="B234" i="1"/>
  <c r="C234" i="1" s="1"/>
  <c r="F234" i="1" s="1"/>
  <c r="H234" i="1" s="1"/>
  <c r="D234" i="1" l="1"/>
  <c r="G234" i="1" l="1"/>
  <c r="I234" i="1" s="1"/>
  <c r="B235" i="1"/>
  <c r="C235" i="1" s="1"/>
  <c r="F235" i="1" s="1"/>
  <c r="H235" i="1" s="1"/>
  <c r="E234" i="1"/>
  <c r="D235" i="1" l="1"/>
  <c r="G235" i="1" l="1"/>
  <c r="I235" i="1" s="1"/>
  <c r="E235" i="1"/>
  <c r="B236" i="1"/>
  <c r="C236" i="1" s="1"/>
  <c r="F236" i="1" s="1"/>
  <c r="H236" i="1" s="1"/>
  <c r="D236" i="1" l="1"/>
  <c r="G236" i="1" l="1"/>
  <c r="I236" i="1" s="1"/>
  <c r="B237" i="1"/>
  <c r="C237" i="1" s="1"/>
  <c r="F237" i="1" s="1"/>
  <c r="H237" i="1" s="1"/>
  <c r="E236" i="1"/>
  <c r="D237" i="1" l="1"/>
  <c r="G237" i="1" l="1"/>
  <c r="I237" i="1" s="1"/>
  <c r="E237" i="1"/>
  <c r="B238" i="1"/>
  <c r="C238" i="1" s="1"/>
  <c r="F238" i="1" s="1"/>
  <c r="H238" i="1" s="1"/>
  <c r="D238" i="1" l="1"/>
  <c r="G238" i="1" l="1"/>
  <c r="I238" i="1" s="1"/>
  <c r="E238" i="1"/>
  <c r="B239" i="1"/>
  <c r="C239" i="1" s="1"/>
  <c r="F239" i="1" s="1"/>
  <c r="H239" i="1" s="1"/>
  <c r="D239" i="1" l="1"/>
  <c r="G239" i="1" l="1"/>
  <c r="I239" i="1" s="1"/>
  <c r="B240" i="1"/>
  <c r="C240" i="1" s="1"/>
  <c r="F240" i="1" s="1"/>
  <c r="H240" i="1" s="1"/>
  <c r="E239" i="1"/>
  <c r="D240" i="1" l="1"/>
  <c r="G240" i="1" l="1"/>
  <c r="I240" i="1" s="1"/>
  <c r="E240" i="1"/>
  <c r="B241" i="1"/>
  <c r="C241" i="1" s="1"/>
  <c r="F241" i="1" s="1"/>
  <c r="H241" i="1" s="1"/>
  <c r="D241" i="1" l="1"/>
  <c r="G241" i="1" l="1"/>
  <c r="I241" i="1" s="1"/>
  <c r="E241" i="1"/>
  <c r="B242" i="1"/>
  <c r="C242" i="1" s="1"/>
  <c r="F242" i="1" s="1"/>
  <c r="H242" i="1" s="1"/>
  <c r="D242" i="1" l="1"/>
  <c r="G242" i="1" l="1"/>
  <c r="I242" i="1" s="1"/>
  <c r="B243" i="1"/>
  <c r="C243" i="1" s="1"/>
  <c r="F243" i="1" s="1"/>
  <c r="H243" i="1" s="1"/>
  <c r="E242" i="1"/>
  <c r="D243" i="1" l="1"/>
  <c r="G243" i="1" l="1"/>
  <c r="I243" i="1" s="1"/>
  <c r="E243" i="1"/>
  <c r="B244" i="1"/>
  <c r="C244" i="1" s="1"/>
  <c r="F244" i="1" s="1"/>
  <c r="H244" i="1" s="1"/>
  <c r="D244" i="1" l="1"/>
  <c r="G244" i="1" l="1"/>
  <c r="I244" i="1" s="1"/>
  <c r="E244" i="1"/>
  <c r="B245" i="1"/>
  <c r="C245" i="1" s="1"/>
  <c r="F245" i="1" s="1"/>
  <c r="H245" i="1" s="1"/>
  <c r="D245" i="1" l="1"/>
  <c r="G245" i="1" l="1"/>
  <c r="I245" i="1" s="1"/>
  <c r="E245" i="1"/>
  <c r="B246" i="1"/>
  <c r="C246" i="1" s="1"/>
  <c r="F246" i="1" s="1"/>
  <c r="H246" i="1" s="1"/>
  <c r="D246" i="1" l="1"/>
  <c r="G246" i="1" l="1"/>
  <c r="I246" i="1" s="1"/>
  <c r="B247" i="1"/>
  <c r="C247" i="1" s="1"/>
  <c r="F247" i="1" s="1"/>
  <c r="H247" i="1" s="1"/>
  <c r="E246" i="1"/>
  <c r="D247" i="1" l="1"/>
  <c r="G247" i="1" l="1"/>
  <c r="I247" i="1" s="1"/>
  <c r="E247" i="1"/>
  <c r="B248" i="1"/>
  <c r="C248" i="1" s="1"/>
  <c r="F248" i="1" s="1"/>
  <c r="H248" i="1" s="1"/>
  <c r="D248" i="1" l="1"/>
  <c r="G248" i="1" l="1"/>
  <c r="I248" i="1" s="1"/>
  <c r="E248" i="1"/>
  <c r="B249" i="1"/>
  <c r="C249" i="1" s="1"/>
  <c r="F249" i="1" s="1"/>
  <c r="H249" i="1" s="1"/>
  <c r="D249" i="1" l="1"/>
  <c r="G249" i="1" l="1"/>
  <c r="I249" i="1" s="1"/>
  <c r="B250" i="1"/>
  <c r="C250" i="1" s="1"/>
  <c r="F250" i="1" s="1"/>
  <c r="H250" i="1" s="1"/>
  <c r="E249" i="1"/>
  <c r="D250" i="1" l="1"/>
  <c r="G250" i="1" l="1"/>
  <c r="I250" i="1" s="1"/>
  <c r="B251" i="1"/>
  <c r="C251" i="1" s="1"/>
  <c r="F251" i="1" s="1"/>
  <c r="H251" i="1" s="1"/>
  <c r="E250" i="1"/>
  <c r="D251" i="1" l="1"/>
  <c r="G251" i="1" l="1"/>
  <c r="I251" i="1" s="1"/>
  <c r="E251" i="1"/>
  <c r="B252" i="1"/>
  <c r="C252" i="1" s="1"/>
  <c r="F252" i="1" s="1"/>
  <c r="H252" i="1" s="1"/>
  <c r="D252" i="1" l="1"/>
  <c r="G252" i="1" l="1"/>
  <c r="I252" i="1" s="1"/>
  <c r="B253" i="1"/>
  <c r="C253" i="1" s="1"/>
  <c r="F253" i="1" s="1"/>
  <c r="H253" i="1" s="1"/>
  <c r="E252" i="1"/>
  <c r="D253" i="1" l="1"/>
  <c r="G253" i="1" l="1"/>
  <c r="I253" i="1" s="1"/>
  <c r="E253" i="1"/>
  <c r="B254" i="1"/>
  <c r="C254" i="1" s="1"/>
  <c r="F254" i="1" s="1"/>
  <c r="H254" i="1" s="1"/>
  <c r="D254" i="1" l="1"/>
  <c r="G254" i="1" l="1"/>
  <c r="I254" i="1" s="1"/>
  <c r="E254" i="1"/>
  <c r="B255" i="1"/>
  <c r="C255" i="1" s="1"/>
  <c r="F255" i="1" s="1"/>
  <c r="H255" i="1" s="1"/>
  <c r="D255" i="1" l="1"/>
  <c r="G255" i="1" l="1"/>
  <c r="I255" i="1" s="1"/>
  <c r="E255" i="1"/>
  <c r="B256" i="1"/>
  <c r="C256" i="1" s="1"/>
  <c r="F256" i="1" s="1"/>
  <c r="H256" i="1" s="1"/>
  <c r="D256" i="1" l="1"/>
  <c r="G256" i="1" l="1"/>
  <c r="I256" i="1" s="1"/>
  <c r="E256" i="1"/>
  <c r="B257" i="1"/>
  <c r="C257" i="1" s="1"/>
  <c r="F257" i="1" s="1"/>
  <c r="H257" i="1" s="1"/>
  <c r="D257" i="1" l="1"/>
  <c r="G257" i="1" l="1"/>
  <c r="I257" i="1" s="1"/>
  <c r="B258" i="1"/>
  <c r="C258" i="1" s="1"/>
  <c r="F258" i="1" s="1"/>
  <c r="H258" i="1" s="1"/>
  <c r="E257" i="1"/>
  <c r="D258" i="1"/>
  <c r="G258" i="1" l="1"/>
  <c r="I258" i="1" s="1"/>
  <c r="E258" i="1"/>
  <c r="B259" i="1"/>
  <c r="C259" i="1" s="1"/>
  <c r="F259" i="1" s="1"/>
  <c r="H259" i="1" s="1"/>
  <c r="D259" i="1" l="1"/>
  <c r="G259" i="1" l="1"/>
  <c r="I259" i="1" s="1"/>
  <c r="B260" i="1"/>
  <c r="C260" i="1" s="1"/>
  <c r="F260" i="1" s="1"/>
  <c r="H260" i="1" s="1"/>
  <c r="E259" i="1"/>
  <c r="D260" i="1" l="1"/>
  <c r="G260" i="1" l="1"/>
  <c r="I260" i="1" s="1"/>
  <c r="B261" i="1"/>
  <c r="C261" i="1" s="1"/>
  <c r="F261" i="1" s="1"/>
  <c r="H261" i="1" s="1"/>
  <c r="E260" i="1"/>
  <c r="D261" i="1" l="1"/>
  <c r="G261" i="1" l="1"/>
  <c r="I261" i="1" s="1"/>
  <c r="E261" i="1"/>
  <c r="B262" i="1"/>
  <c r="C262" i="1" s="1"/>
  <c r="F262" i="1" s="1"/>
  <c r="H262" i="1" s="1"/>
  <c r="D262" i="1" l="1"/>
  <c r="G262" i="1" l="1"/>
  <c r="I262" i="1" s="1"/>
  <c r="B263" i="1"/>
  <c r="C263" i="1" s="1"/>
  <c r="F263" i="1" s="1"/>
  <c r="H263" i="1" s="1"/>
  <c r="E262" i="1"/>
  <c r="D263" i="1" l="1"/>
  <c r="G263" i="1" l="1"/>
  <c r="I263" i="1" s="1"/>
  <c r="E263" i="1"/>
  <c r="B264" i="1"/>
  <c r="C264" i="1" s="1"/>
  <c r="F264" i="1" s="1"/>
  <c r="H264" i="1" s="1"/>
  <c r="D264" i="1" l="1"/>
  <c r="G264" i="1" l="1"/>
  <c r="I264" i="1" s="1"/>
  <c r="B265" i="1"/>
  <c r="C265" i="1" s="1"/>
  <c r="F265" i="1" s="1"/>
  <c r="H265" i="1" s="1"/>
  <c r="E264" i="1"/>
  <c r="D265" i="1" l="1"/>
  <c r="G265" i="1" l="1"/>
  <c r="I265" i="1" s="1"/>
  <c r="B266" i="1"/>
  <c r="C266" i="1" s="1"/>
  <c r="F266" i="1" s="1"/>
  <c r="H266" i="1" s="1"/>
  <c r="E265" i="1"/>
  <c r="D266" i="1" l="1"/>
  <c r="G266" i="1" l="1"/>
  <c r="I266" i="1" s="1"/>
  <c r="B267" i="1"/>
  <c r="C267" i="1" s="1"/>
  <c r="F267" i="1" s="1"/>
  <c r="H267" i="1" s="1"/>
  <c r="E266" i="1"/>
  <c r="D267" i="1" l="1"/>
  <c r="G267" i="1" l="1"/>
  <c r="I267" i="1" s="1"/>
  <c r="E267" i="1"/>
  <c r="B268" i="1"/>
  <c r="C268" i="1" s="1"/>
  <c r="F268" i="1" s="1"/>
  <c r="H268" i="1" s="1"/>
  <c r="D268" i="1" l="1"/>
  <c r="G268" i="1" l="1"/>
  <c r="I268" i="1" s="1"/>
  <c r="B269" i="1"/>
  <c r="C269" i="1" s="1"/>
  <c r="F269" i="1" s="1"/>
  <c r="H269" i="1" s="1"/>
  <c r="E268" i="1"/>
  <c r="D269" i="1" l="1"/>
  <c r="G269" i="1" l="1"/>
  <c r="I269" i="1" s="1"/>
  <c r="E269" i="1"/>
  <c r="B270" i="1"/>
  <c r="C270" i="1" s="1"/>
  <c r="F270" i="1" s="1"/>
  <c r="H270" i="1" s="1"/>
  <c r="D270" i="1" l="1"/>
  <c r="G270" i="1" l="1"/>
  <c r="I270" i="1" s="1"/>
  <c r="E270" i="1"/>
  <c r="B271" i="1"/>
  <c r="C271" i="1" s="1"/>
  <c r="F271" i="1" s="1"/>
  <c r="H271" i="1" s="1"/>
  <c r="D271" i="1"/>
  <c r="G271" i="1" l="1"/>
  <c r="I271" i="1" s="1"/>
  <c r="B272" i="1"/>
  <c r="C272" i="1" s="1"/>
  <c r="F272" i="1" s="1"/>
  <c r="H272" i="1" s="1"/>
  <c r="E271" i="1"/>
  <c r="D272" i="1" l="1"/>
  <c r="G272" i="1" l="1"/>
  <c r="I272" i="1" s="1"/>
  <c r="B273" i="1"/>
  <c r="C273" i="1" s="1"/>
  <c r="F273" i="1" s="1"/>
  <c r="H273" i="1" s="1"/>
  <c r="E272" i="1"/>
  <c r="D273" i="1" l="1"/>
  <c r="G273" i="1" l="1"/>
  <c r="I273" i="1" s="1"/>
  <c r="E273" i="1"/>
  <c r="B274" i="1"/>
  <c r="C274" i="1" s="1"/>
  <c r="F274" i="1" s="1"/>
  <c r="H274" i="1" s="1"/>
  <c r="D274" i="1" l="1"/>
  <c r="G274" i="1" l="1"/>
  <c r="I274" i="1" s="1"/>
  <c r="E274" i="1"/>
  <c r="B275" i="1"/>
  <c r="C275" i="1" s="1"/>
  <c r="F275" i="1" s="1"/>
  <c r="H275" i="1" s="1"/>
  <c r="D275" i="1" l="1"/>
  <c r="G275" i="1" l="1"/>
  <c r="I275" i="1" s="1"/>
  <c r="B276" i="1"/>
  <c r="C276" i="1" s="1"/>
  <c r="F276" i="1" s="1"/>
  <c r="H276" i="1" s="1"/>
  <c r="E275" i="1"/>
  <c r="D276" i="1" l="1"/>
  <c r="G276" i="1" l="1"/>
  <c r="I276" i="1" s="1"/>
  <c r="E276" i="1"/>
  <c r="B277" i="1"/>
  <c r="C277" i="1" s="1"/>
  <c r="F277" i="1" s="1"/>
  <c r="H277" i="1" s="1"/>
  <c r="D277" i="1" l="1"/>
  <c r="G277" i="1" l="1"/>
  <c r="I277" i="1" s="1"/>
  <c r="E277" i="1"/>
  <c r="B278" i="1"/>
  <c r="C278" i="1" s="1"/>
  <c r="F278" i="1" s="1"/>
  <c r="H278" i="1" s="1"/>
  <c r="D278" i="1" l="1"/>
  <c r="G278" i="1" l="1"/>
  <c r="I278" i="1" s="1"/>
  <c r="B279" i="1"/>
  <c r="C279" i="1" s="1"/>
  <c r="F279" i="1" s="1"/>
  <c r="H279" i="1" s="1"/>
  <c r="E278" i="1"/>
  <c r="D279" i="1" l="1"/>
  <c r="G279" i="1" l="1"/>
  <c r="I279" i="1" s="1"/>
  <c r="E279" i="1"/>
  <c r="B280" i="1"/>
  <c r="C280" i="1" s="1"/>
  <c r="F280" i="1" s="1"/>
  <c r="H280" i="1" s="1"/>
  <c r="D280" i="1" l="1"/>
  <c r="G280" i="1" l="1"/>
  <c r="I280" i="1" s="1"/>
  <c r="E280" i="1"/>
  <c r="B281" i="1"/>
  <c r="C281" i="1" s="1"/>
  <c r="F281" i="1" s="1"/>
  <c r="H281" i="1" s="1"/>
  <c r="D281" i="1" l="1"/>
  <c r="G281" i="1" l="1"/>
  <c r="I281" i="1" s="1"/>
  <c r="E281" i="1"/>
  <c r="B282" i="1"/>
  <c r="C282" i="1" s="1"/>
  <c r="F282" i="1" s="1"/>
  <c r="H282" i="1" s="1"/>
  <c r="D282" i="1" l="1"/>
  <c r="G282" i="1" l="1"/>
  <c r="I282" i="1" s="1"/>
  <c r="B283" i="1"/>
  <c r="C283" i="1" s="1"/>
  <c r="F283" i="1" s="1"/>
  <c r="H283" i="1" s="1"/>
  <c r="E282" i="1"/>
  <c r="D283" i="1" l="1"/>
  <c r="G283" i="1" l="1"/>
  <c r="I283" i="1" s="1"/>
  <c r="B284" i="1"/>
  <c r="C284" i="1" s="1"/>
  <c r="F284" i="1" s="1"/>
  <c r="H284" i="1" s="1"/>
  <c r="E283" i="1"/>
  <c r="D284" i="1" l="1"/>
  <c r="G284" i="1" l="1"/>
  <c r="I284" i="1" s="1"/>
  <c r="E284" i="1"/>
  <c r="B285" i="1"/>
  <c r="C285" i="1" s="1"/>
  <c r="F285" i="1" s="1"/>
  <c r="H285" i="1" s="1"/>
  <c r="D285" i="1" l="1"/>
  <c r="G285" i="1" l="1"/>
  <c r="I285" i="1" s="1"/>
  <c r="E285" i="1"/>
  <c r="B286" i="1"/>
  <c r="C286" i="1" s="1"/>
  <c r="F286" i="1" s="1"/>
  <c r="H286" i="1" s="1"/>
  <c r="D286" i="1" l="1"/>
  <c r="G286" i="1" l="1"/>
  <c r="I286" i="1" s="1"/>
  <c r="B287" i="1"/>
  <c r="C287" i="1" s="1"/>
  <c r="F287" i="1" s="1"/>
  <c r="H287" i="1" s="1"/>
  <c r="E286" i="1"/>
  <c r="D287" i="1" l="1"/>
  <c r="G287" i="1" l="1"/>
  <c r="I287" i="1" s="1"/>
  <c r="E287" i="1"/>
  <c r="B288" i="1"/>
  <c r="C288" i="1" s="1"/>
  <c r="F288" i="1" s="1"/>
  <c r="H288" i="1" s="1"/>
  <c r="D288" i="1" l="1"/>
  <c r="G288" i="1" l="1"/>
  <c r="I288" i="1" s="1"/>
  <c r="B289" i="1"/>
  <c r="C289" i="1" s="1"/>
  <c r="F289" i="1" s="1"/>
  <c r="H289" i="1" s="1"/>
  <c r="E288" i="1"/>
  <c r="D289" i="1" l="1"/>
  <c r="G289" i="1" l="1"/>
  <c r="I289" i="1" s="1"/>
  <c r="B290" i="1"/>
  <c r="C290" i="1" s="1"/>
  <c r="F290" i="1" s="1"/>
  <c r="H290" i="1" s="1"/>
  <c r="E289" i="1"/>
  <c r="D290" i="1" l="1"/>
  <c r="G290" i="1" l="1"/>
  <c r="I290" i="1" s="1"/>
  <c r="B291" i="1"/>
  <c r="C291" i="1" s="1"/>
  <c r="F291" i="1" s="1"/>
  <c r="H291" i="1" s="1"/>
  <c r="E290" i="1"/>
  <c r="D291" i="1" l="1"/>
  <c r="G291" i="1" l="1"/>
  <c r="I291" i="1" s="1"/>
  <c r="E291" i="1"/>
  <c r="B292" i="1"/>
  <c r="C292" i="1" s="1"/>
  <c r="F292" i="1" s="1"/>
  <c r="H292" i="1" s="1"/>
  <c r="D292" i="1" l="1"/>
  <c r="G292" i="1" l="1"/>
  <c r="I292" i="1" s="1"/>
  <c r="B293" i="1"/>
  <c r="C293" i="1" s="1"/>
  <c r="F293" i="1" s="1"/>
  <c r="H293" i="1" s="1"/>
  <c r="E292" i="1"/>
  <c r="D293" i="1" l="1"/>
  <c r="G293" i="1" l="1"/>
  <c r="I293" i="1" s="1"/>
  <c r="B294" i="1"/>
  <c r="C294" i="1" s="1"/>
  <c r="F294" i="1" s="1"/>
  <c r="H294" i="1" s="1"/>
  <c r="E293" i="1"/>
  <c r="D294" i="1" l="1"/>
  <c r="G294" i="1" l="1"/>
  <c r="I294" i="1" s="1"/>
  <c r="B295" i="1"/>
  <c r="C295" i="1" s="1"/>
  <c r="F295" i="1" s="1"/>
  <c r="H295" i="1" s="1"/>
  <c r="E294" i="1"/>
  <c r="D295" i="1" l="1"/>
  <c r="G295" i="1" l="1"/>
  <c r="I295" i="1" s="1"/>
  <c r="E295" i="1"/>
  <c r="B296" i="1"/>
  <c r="C296" i="1" s="1"/>
  <c r="F296" i="1" s="1"/>
  <c r="H296" i="1" s="1"/>
  <c r="D296" i="1" l="1"/>
  <c r="G296" i="1" l="1"/>
  <c r="I296" i="1" s="1"/>
  <c r="B297" i="1"/>
  <c r="C297" i="1" s="1"/>
  <c r="F297" i="1" s="1"/>
  <c r="H297" i="1" s="1"/>
  <c r="E296" i="1"/>
  <c r="D297" i="1" l="1"/>
  <c r="G297" i="1" l="1"/>
  <c r="I297" i="1" s="1"/>
  <c r="E297" i="1"/>
  <c r="B298" i="1"/>
  <c r="C298" i="1" s="1"/>
  <c r="F298" i="1" s="1"/>
  <c r="H298" i="1" s="1"/>
  <c r="D298" i="1" l="1"/>
  <c r="G298" i="1" l="1"/>
  <c r="I298" i="1" s="1"/>
  <c r="E298" i="1"/>
  <c r="B299" i="1"/>
  <c r="C299" i="1" s="1"/>
  <c r="F299" i="1" s="1"/>
  <c r="H299" i="1" s="1"/>
  <c r="D299" i="1" l="1"/>
  <c r="G299" i="1" l="1"/>
  <c r="I299" i="1" s="1"/>
  <c r="E299" i="1"/>
  <c r="B300" i="1"/>
  <c r="C300" i="1" s="1"/>
  <c r="F300" i="1" s="1"/>
  <c r="H300" i="1" s="1"/>
  <c r="D300" i="1" l="1"/>
  <c r="E300" i="1" l="1"/>
  <c r="G300" i="1"/>
  <c r="I300" i="1" s="1"/>
</calcChain>
</file>

<file path=xl/sharedStrings.xml><?xml version="1.0" encoding="utf-8"?>
<sst xmlns="http://schemas.openxmlformats.org/spreadsheetml/2006/main" count="25" uniqueCount="23">
  <si>
    <t>dT</t>
  </si>
  <si>
    <t>Accel</t>
  </si>
  <si>
    <t>sec</t>
  </si>
  <si>
    <t>ft/sec2</t>
  </si>
  <si>
    <t>Time</t>
  </si>
  <si>
    <t>Length</t>
  </si>
  <si>
    <t xml:space="preserve">ft </t>
  </si>
  <si>
    <t>Angle</t>
  </si>
  <si>
    <t>deg</t>
  </si>
  <si>
    <t>Ang Vel</t>
  </si>
  <si>
    <t>Ang Accel</t>
  </si>
  <si>
    <t>(sec)</t>
  </si>
  <si>
    <t>(rad/sec2)</t>
  </si>
  <si>
    <t>(rad/sec)</t>
  </si>
  <si>
    <t>(Radians)</t>
  </si>
  <si>
    <t>(Degrees)</t>
  </si>
  <si>
    <t>KE</t>
  </si>
  <si>
    <t>Vel</t>
  </si>
  <si>
    <t>Bob Wt</t>
  </si>
  <si>
    <t>lb</t>
  </si>
  <si>
    <t>Hgt</t>
  </si>
  <si>
    <t>PE</t>
  </si>
  <si>
    <t>Pendulum Simulation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</si>
</sst>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left"/>
    </xf>
    <xf numFmtId="2" fontId="0" fillId="0" borderId="0" xfId="0" applyNumberFormat="1"/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2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Pendulum Angular </a:t>
            </a:r>
            <a:r>
              <a:rPr lang="en-US" baseline="0"/>
              <a:t>Velocity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Sheet1!$A$11:$A$300</c:f>
              <c:numCache>
                <c:formatCode>0.00</c:formatCode>
                <c:ptCount val="29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</c:numCache>
            </c:numRef>
          </c:xVal>
          <c:yVal>
            <c:numRef>
              <c:f>Sheet1!$C$11:$C$300</c:f>
              <c:numCache>
                <c:formatCode>0.00</c:formatCode>
                <c:ptCount val="290"/>
                <c:pt idx="0">
                  <c:v>0</c:v>
                </c:pt>
                <c:pt idx="1">
                  <c:v>-5.3666780478919381E-2</c:v>
                </c:pt>
                <c:pt idx="2">
                  <c:v>-0.10728366817359922</c:v>
                </c:pt>
                <c:pt idx="3">
                  <c:v>-0.16080077040724622</c:v>
                </c:pt>
                <c:pt idx="4">
                  <c:v>-0.21416819514804991</c:v>
                </c:pt>
                <c:pt idx="5">
                  <c:v>-0.26733605240369357</c:v>
                </c:pt>
                <c:pt idx="6">
                  <c:v>-0.32025445689331111</c:v>
                </c:pt>
                <c:pt idx="7">
                  <c:v>-0.37287353240774357</c:v>
                </c:pt>
                <c:pt idx="8">
                  <c:v>-0.42514341825613067</c:v>
                </c:pt>
                <c:pt idx="9">
                  <c:v>-0.47701427818085868</c:v>
                </c:pt>
                <c:pt idx="10">
                  <c:v>-0.52843631210369202</c:v>
                </c:pt>
                <c:pt idx="11">
                  <c:v>-0.57935977104356118</c:v>
                </c:pt>
                <c:pt idx="12">
                  <c:v>-0.62973497552100244</c:v>
                </c:pt>
                <c:pt idx="13">
                  <c:v>-0.67951233773568898</c:v>
                </c:pt>
                <c:pt idx="14">
                  <c:v>-0.72864238777193513</c:v>
                </c:pt>
                <c:pt idx="15">
                  <c:v>-0.77707580405257692</c:v>
                </c:pt>
                <c:pt idx="16">
                  <c:v>-0.82476344822436298</c:v>
                </c:pt>
                <c:pt idx="17">
                  <c:v>-0.87165640461806848</c:v>
                </c:pt>
                <c:pt idx="18">
                  <c:v>-0.91770602438416349</c:v>
                </c:pt>
                <c:pt idx="19">
                  <c:v>-0.9628639743602363</c:v>
                </c:pt>
                <c:pt idx="20">
                  <c:v>-1.0070822906797627</c:v>
                </c:pt>
                <c:pt idx="21">
                  <c:v>-1.0503134370835145</c:v>
                </c:pt>
                <c:pt idx="22">
                  <c:v>-1.0925103678452648</c:v>
                </c:pt>
                <c:pt idx="23">
                  <c:v>-1.1336265951728632</c:v>
                </c:pt>
                <c:pt idx="24">
                  <c:v>-1.1736162608946383</c:v>
                </c:pt>
                <c:pt idx="25">
                  <c:v>-1.212434212189925</c:v>
                </c:pt>
                <c:pt idx="26">
                  <c:v>-1.2500360810717968</c:v>
                </c:pt>
                <c:pt idx="27">
                  <c:v>-1.2863783672803666</c:v>
                </c:pt>
                <c:pt idx="28">
                  <c:v>-1.3214185241968519</c:v>
                </c:pt>
                <c:pt idx="29">
                  <c:v>-1.3551150473425866</c:v>
                </c:pt>
                <c:pt idx="30">
                  <c:v>-1.3874275649838834</c:v>
                </c:pt>
                <c:pt idx="31">
                  <c:v>-1.4183169303237264</c:v>
                </c:pt>
                <c:pt idx="32">
                  <c:v>-1.4477453147252852</c:v>
                </c:pt>
                <c:pt idx="33">
                  <c:v>-1.4756763013807837</c:v>
                </c:pt>
                <c:pt idx="34">
                  <c:v>-1.5020749788128587</c:v>
                </c:pt>
                <c:pt idx="35">
                  <c:v>-1.5269080335747414</c:v>
                </c:pt>
                <c:pt idx="36">
                  <c:v>-1.5501438415008173</c:v>
                </c:pt>
                <c:pt idx="37">
                  <c:v>-1.5717525568507913</c:v>
                </c:pt>
                <c:pt idx="38">
                  <c:v>-1.5917061986891052</c:v>
                </c:pt>
                <c:pt idx="39">
                  <c:v>-1.6099787338466707</c:v>
                </c:pt>
                <c:pt idx="40">
                  <c:v>-1.6265461558245373</c:v>
                </c:pt>
                <c:pt idx="41">
                  <c:v>-1.6413865590188617</c:v>
                </c:pt>
                <c:pt idx="42">
                  <c:v>-1.65448020767341</c:v>
                </c:pt>
                <c:pt idx="43">
                  <c:v>-1.6658095989996657</c:v>
                </c:pt>
                <c:pt idx="44">
                  <c:v>-1.6753595199451325</c:v>
                </c:pt>
                <c:pt idx="45">
                  <c:v>-1.6831170971372476</c:v>
                </c:pt>
                <c:pt idx="46">
                  <c:v>-1.6890718395829696</c:v>
                </c:pt>
                <c:pt idx="47">
                  <c:v>-1.6932156737619757</c:v>
                </c:pt>
                <c:pt idx="48">
                  <c:v>-1.6955429708138441</c:v>
                </c:pt>
                <c:pt idx="49">
                  <c:v>-1.6960505655858333</c:v>
                </c:pt>
                <c:pt idx="50">
                  <c:v>-1.6947377673770936</c:v>
                </c:pt>
                <c:pt idx="51">
                  <c:v>-1.6916063622864774</c:v>
                </c:pt>
                <c:pt idx="52">
                  <c:v>-1.6866606071436385</c:v>
                </c:pt>
                <c:pt idx="53">
                  <c:v>-1.6799072150758998</c:v>
                </c:pt>
                <c:pt idx="54">
                  <c:v>-1.6713553328354809</c:v>
                </c:pt>
                <c:pt idx="55">
                  <c:v>-1.661016510082185</c:v>
                </c:pt>
                <c:pt idx="56">
                  <c:v>-1.6489046608846509</c:v>
                </c:pt>
                <c:pt idx="57">
                  <c:v>-1.6350360177679328</c:v>
                </c:pt>
                <c:pt idx="58">
                  <c:v>-1.6194290786956751</c:v>
                </c:pt>
                <c:pt idx="59">
                  <c:v>-1.6021045474307931</c:v>
                </c:pt>
                <c:pt idx="60">
                  <c:v>-1.5830852677687048</c:v>
                </c:pt>
                <c:pt idx="61">
                  <c:v>-1.5623961521812522</c:v>
                </c:pt>
                <c:pt idx="62">
                  <c:v>-1.5400641054470505</c:v>
                </c:pt>
                <c:pt idx="63">
                  <c:v>-1.5161179438747927</c:v>
                </c:pt>
                <c:pt idx="64">
                  <c:v>-1.4905883107497604</c:v>
                </c:pt>
                <c:pt idx="65">
                  <c:v>-1.463507588650363</c:v>
                </c:pt>
                <c:pt idx="66">
                  <c:v>-1.4349098092909121</c:v>
                </c:pt>
                <c:pt idx="67">
                  <c:v>-1.4048305615491363</c:v>
                </c:pt>
                <c:pt idx="68">
                  <c:v>-1.3733068983323415</c:v>
                </c:pt>
                <c:pt idx="69">
                  <c:v>-1.3403772429248939</c:v>
                </c:pt>
                <c:pt idx="70">
                  <c:v>-1.3060812954422123</c:v>
                </c:pt>
                <c:pt idx="71">
                  <c:v>-1.2704599399931156</c:v>
                </c:pt>
                <c:pt idx="72">
                  <c:v>-1.2335551531236686</c:v>
                </c:pt>
                <c:pt idx="73">
                  <c:v>-1.1954099140821408</c:v>
                </c:pt>
                <c:pt idx="74">
                  <c:v>-1.1560681174068872</c:v>
                </c:pt>
                <c:pt idx="75">
                  <c:v>-1.1155744882974801</c:v>
                </c:pt>
                <c:pt idx="76">
                  <c:v>-1.0739745011848578</c:v>
                </c:pt>
                <c:pt idx="77">
                  <c:v>-1.0313143018692152</c:v>
                </c:pt>
                <c:pt idx="78">
                  <c:v>-0.98764063354543907</c:v>
                </c:pt>
                <c:pt idx="79">
                  <c:v>-0.94300076698566071</c:v>
                </c:pt>
                <c:pt idx="80">
                  <c:v>-0.89744243509752342</c:v>
                </c:pt>
                <c:pt idx="81">
                  <c:v>-0.85101377202555828</c:v>
                </c:pt>
                <c:pt idx="82">
                  <c:v>-0.80376325691213013</c:v>
                </c:pt>
                <c:pt idx="83">
                  <c:v>-0.75573966238419521</c:v>
                </c:pt>
                <c:pt idx="84">
                  <c:v>-0.70699200778302684</c:v>
                </c:pt>
                <c:pt idx="85">
                  <c:v>-0.65756951710647293</c:v>
                </c:pt>
                <c:pt idx="86">
                  <c:v>-0.6075215815875401</c:v>
                </c:pt>
                <c:pt idx="87">
                  <c:v>-0.55689772678943539</c:v>
                </c:pt>
                <c:pt idx="88">
                  <c:v>-0.50574758405587616</c:v>
                </c:pt>
                <c:pt idx="89">
                  <c:v>-0.45412086611671276</c:v>
                </c:pt>
                <c:pt idx="90">
                  <c:v>-0.40206734661285465</c:v>
                </c:pt>
                <c:pt idx="91">
                  <c:v>-0.34963684327129418</c:v>
                </c:pt>
                <c:pt idx="92">
                  <c:v>-0.29687920443077997</c:v>
                </c:pt>
                <c:pt idx="93">
                  <c:v>-0.2438442985914917</c:v>
                </c:pt>
                <c:pt idx="94">
                  <c:v>-0.19058200663796732</c:v>
                </c:pt>
                <c:pt idx="95">
                  <c:v>-0.1371422163635731</c:v>
                </c:pt>
                <c:pt idx="96">
                  <c:v>-8.3574818907017831E-2</c:v>
                </c:pt>
                <c:pt idx="97">
                  <c:v>-2.9929706696811297E-2</c:v>
                </c:pt>
                <c:pt idx="98">
                  <c:v>2.3743227511837058E-2</c:v>
                </c:pt>
                <c:pt idx="99">
                  <c:v>7.7394090931382414E-2</c:v>
                </c:pt>
                <c:pt idx="100">
                  <c:v>0.13097299079626981</c:v>
                </c:pt>
                <c:pt idx="101">
                  <c:v>0.18443003460770621</c:v>
                </c:pt>
                <c:pt idx="102">
                  <c:v>0.23771533099794667</c:v>
                </c:pt>
                <c:pt idx="103">
                  <c:v>0.2907789916385376</c:v>
                </c:pt>
                <c:pt idx="104">
                  <c:v>0.34357113460912903</c:v>
                </c:pt>
                <c:pt idx="105">
                  <c:v>0.39604188963243392</c:v>
                </c:pt>
                <c:pt idx="106">
                  <c:v>0.44814140556667958</c:v>
                </c:pt>
                <c:pt idx="107">
                  <c:v>0.49981986052947203</c:v>
                </c:pt>
                <c:pt idx="108">
                  <c:v>0.55102747500640092</c:v>
                </c:pt>
                <c:pt idx="109">
                  <c:v>0.60171452827396954</c:v>
                </c:pt>
                <c:pt idx="110">
                  <c:v>0.65183137843958927</c:v>
                </c:pt>
                <c:pt idx="111">
                  <c:v>0.70132848637148393</c:v>
                </c:pt>
                <c:pt idx="112">
                  <c:v>0.75015644375848656</c:v>
                </c:pt>
                <c:pt idx="113">
                  <c:v>0.79826600550398275</c:v>
                </c:pt>
                <c:pt idx="114">
                  <c:v>0.84560812661979079</c:v>
                </c:pt>
                <c:pt idx="115">
                  <c:v>0.89213400374473484</c:v>
                </c:pt>
                <c:pt idx="116">
                  <c:v>0.93779512136926246</c:v>
                </c:pt>
                <c:pt idx="117">
                  <c:v>0.9825433028019166</c:v>
                </c:pt>
                <c:pt idx="118">
                  <c:v>1.0263307658660745</c:v>
                </c:pt>
                <c:pt idx="119">
                  <c:v>1.0691101832664358</c:v>
                </c:pt>
                <c:pt idx="120">
                  <c:v>1.1108347475146305</c:v>
                </c:pt>
                <c:pt idx="121">
                  <c:v>1.151458240252448</c:v>
                </c:pt>
                <c:pt idx="122">
                  <c:v>1.1909351057599895</c:v>
                </c:pt>
                <c:pt idx="123">
                  <c:v>1.2292205283850195</c:v>
                </c:pt>
                <c:pt idx="124">
                  <c:v>1.2662705135794483</c:v>
                </c:pt>
                <c:pt idx="125">
                  <c:v>1.3020419721797736</c:v>
                </c:pt>
                <c:pt idx="126">
                  <c:v>1.3364928075210238</c:v>
                </c:pt>
                <c:pt idx="127">
                  <c:v>1.3695820049288663</c:v>
                </c:pt>
                <c:pt idx="128">
                  <c:v>1.4012697230926736</c:v>
                </c:pt>
                <c:pt idx="129">
                  <c:v>1.4315173867840878</c:v>
                </c:pt>
                <c:pt idx="130">
                  <c:v>1.4602877803515664</c:v>
                </c:pt>
                <c:pt idx="131">
                  <c:v>1.4875451413921086</c:v>
                </c:pt>
                <c:pt idx="132">
                  <c:v>1.5132552539773785</c:v>
                </c:pt>
                <c:pt idx="133">
                  <c:v>1.5373855407932502</c:v>
                </c:pt>
                <c:pt idx="134">
                  <c:v>1.5599051535398325</c:v>
                </c:pt>
                <c:pt idx="135">
                  <c:v>1.5807850609336522</c:v>
                </c:pt>
                <c:pt idx="136">
                  <c:v>1.599998133655163</c:v>
                </c:pt>
                <c:pt idx="137">
                  <c:v>1.6175192255933137</c:v>
                </c:pt>
                <c:pt idx="138">
                  <c:v>1.633325250754647</c:v>
                </c:pt>
                <c:pt idx="139">
                  <c:v>1.6473952552273015</c:v>
                </c:pt>
                <c:pt idx="140">
                  <c:v>1.6597104836202814</c:v>
                </c:pt>
                <c:pt idx="141">
                  <c:v>1.6702544394351797</c:v>
                </c:pt>
                <c:pt idx="142">
                  <c:v>1.6790129388709081</c:v>
                </c:pt>
                <c:pt idx="143">
                  <c:v>1.6859741576114566</c:v>
                </c:pt>
                <c:pt idx="144">
                  <c:v>1.6911286702017361</c:v>
                </c:pt>
                <c:pt idx="145">
                  <c:v>1.6944694816765429</c:v>
                </c:pt>
                <c:pt idx="146">
                  <c:v>1.6959920511719002</c:v>
                </c:pt>
                <c:pt idx="147">
                  <c:v>1.6956943073156918</c:v>
                </c:pt>
                <c:pt idx="148">
                  <c:v>1.693576655264772</c:v>
                </c:pt>
                <c:pt idx="149">
                  <c:v>1.6896419753277068</c:v>
                </c:pt>
                <c:pt idx="150">
                  <c:v>1.6838956131850602</c:v>
                </c:pt>
                <c:pt idx="151">
                  <c:v>1.6763453617917445</c:v>
                </c:pt>
                <c:pt idx="152">
                  <c:v>1.667001435117466</c:v>
                </c:pt>
                <c:pt idx="153">
                  <c:v>1.6558764339508101</c:v>
                </c:pt>
                <c:pt idx="154">
                  <c:v>1.6429853040591373</c:v>
                </c:pt>
                <c:pt idx="155">
                  <c:v>1.6283452870593713</c:v>
                </c:pt>
                <c:pt idx="156">
                  <c:v>1.6119758644132032</c:v>
                </c:pt>
                <c:pt idx="157">
                  <c:v>1.5938986950135123</c:v>
                </c:pt>
                <c:pt idx="158">
                  <c:v>1.5741375468763292</c:v>
                </c:pt>
                <c:pt idx="159">
                  <c:v>1.5527182234939341</c:v>
                </c:pt>
                <c:pt idx="160">
                  <c:v>1.5296684854393068</c:v>
                </c:pt>
                <c:pt idx="161">
                  <c:v>1.5050179678398292</c:v>
                </c:pt>
                <c:pt idx="162">
                  <c:v>1.4787980943587082</c:v>
                </c:pt>
                <c:pt idx="163">
                  <c:v>1.4510419883359753</c:v>
                </c:pt>
                <c:pt idx="164">
                  <c:v>1.4217843817471518</c:v>
                </c:pt>
                <c:pt idx="165">
                  <c:v>1.3910615226368859</c:v>
                </c:pt>
                <c:pt idx="166">
                  <c:v>1.3589110816772982</c:v>
                </c:pt>
                <c:pt idx="167">
                  <c:v>1.3253720584867266</c:v>
                </c:pt>
                <c:pt idx="168">
                  <c:v>1.2904846883244203</c:v>
                </c:pt>
                <c:pt idx="169">
                  <c:v>1.2542903497509701</c:v>
                </c:pt>
                <c:pt idx="170">
                  <c:v>1.216831473813343</c:v>
                </c:pt>
                <c:pt idx="171">
                  <c:v>1.1781514552779082</c:v>
                </c:pt>
                <c:pt idx="172">
                  <c:v>1.1382945663953299</c:v>
                </c:pt>
                <c:pt idx="173">
                  <c:v>1.0973058736382897</c:v>
                </c:pt>
                <c:pt idx="174">
                  <c:v>1.0552311578072622</c:v>
                </c:pt>
                <c:pt idx="175">
                  <c:v>1.0121168378516283</c:v>
                </c:pt>
                <c:pt idx="176">
                  <c:v>0.96800989870383325</c:v>
                </c:pt>
                <c:pt idx="177">
                  <c:v>0.92295782337367438</c:v>
                </c:pt>
                <c:pt idx="178">
                  <c:v>0.87700852949866348</c:v>
                </c:pt>
                <c:pt idx="179">
                  <c:v>0.8302103104952655</c:v>
                </c:pt>
                <c:pt idx="180">
                  <c:v>0.78261178140514565</c:v>
                </c:pt>
                <c:pt idx="181">
                  <c:v>0.73426182948079188</c:v>
                </c:pt>
                <c:pt idx="182">
                  <c:v>0.68520956950640954</c:v>
                </c:pt>
                <c:pt idx="183">
                  <c:v>0.63550430380316469</c:v>
                </c:pt>
                <c:pt idx="184">
                  <c:v>0.58519548682297917</c:v>
                </c:pt>
                <c:pt idx="185">
                  <c:v>0.53433269419242835</c:v>
                </c:pt>
                <c:pt idx="186">
                  <c:v>0.48296559602807776</c:v>
                </c:pt>
                <c:pt idx="187">
                  <c:v>0.43114393430701076</c:v>
                </c:pt>
                <c:pt idx="188">
                  <c:v>0.37891750404149399</c:v>
                </c:pt>
                <c:pt idx="189">
                  <c:v>0.32633613797482641</c:v>
                </c:pt>
                <c:pt idx="190">
                  <c:v>0.27344969448651291</c:v>
                </c:pt>
                <c:pt idx="191">
                  <c:v>0.22030804836906742</c:v>
                </c:pt>
                <c:pt idx="192">
                  <c:v>0.16696108411603533</c:v>
                </c:pt>
                <c:pt idx="193">
                  <c:v>0.11345869134126357</c:v>
                </c:pt>
                <c:pt idx="194">
                  <c:v>5.9850761933067112E-2</c:v>
                </c:pt>
                <c:pt idx="195">
                  <c:v>6.1871885337520596E-3</c:v>
                </c:pt>
                <c:pt idx="196">
                  <c:v>-4.7482136075030872E-2</c:v>
                </c:pt>
                <c:pt idx="197">
                  <c:v>-0.10110731910741065</c:v>
                </c:pt>
                <c:pt idx="198">
                  <c:v>-0.15463846785878241</c:v>
                </c:pt>
                <c:pt idx="199">
                  <c:v>-0.20802569017190983</c:v>
                </c:pt>
                <c:pt idx="200">
                  <c:v>-0.26121909571106072</c:v>
                </c:pt>
                <c:pt idx="201">
                  <c:v>-0.31416879846554974</c:v>
                </c:pt>
                <c:pt idx="202">
                  <c:v>-0.366824920894814</c:v>
                </c:pt>
                <c:pt idx="203">
                  <c:v>-0.41913760011469819</c:v>
                </c:pt>
                <c:pt idx="204">
                  <c:v>-0.47105699650897803</c:v>
                </c:pt>
                <c:pt idx="205">
                  <c:v>-0.52253330513132423</c:v>
                </c:pt>
                <c:pt idx="206">
                  <c:v>-0.57351677024091663</c:v>
                </c:pt>
                <c:pt idx="207">
                  <c:v>-0.62395770328979772</c:v>
                </c:pt>
                <c:pt idx="208">
                  <c:v>-0.67380650465185354</c:v>
                </c:pt>
                <c:pt idx="209">
                  <c:v>-0.72301368935208954</c:v>
                </c:pt>
                <c:pt idx="210">
                  <c:v>-0.77152991702072626</c:v>
                </c:pt>
                <c:pt idx="211">
                  <c:v>-0.81930602625968152</c:v>
                </c:pt>
                <c:pt idx="212">
                  <c:v>-0.86629307356938412</c:v>
                </c:pt>
                <c:pt idx="213">
                  <c:v>-0.91244237694175367</c:v>
                </c:pt>
                <c:pt idx="214">
                  <c:v>-0.95770556418079966</c:v>
                </c:pt>
                <c:pt idx="215">
                  <c:v>-1.0020346259658941</c:v>
                </c:pt>
                <c:pt idx="216">
                  <c:v>-1.0453819736246539</c:v>
                </c:pt>
                <c:pt idx="217">
                  <c:v>-1.0877005015328689</c:v>
                </c:pt>
                <c:pt idx="218">
                  <c:v>-1.1289436540084148</c:v>
                </c:pt>
                <c:pt idx="219">
                  <c:v>-1.1690654965150111</c:v>
                </c:pt>
                <c:pt idx="220">
                  <c:v>-1.2080207909405083</c:v>
                </c:pt>
                <c:pt idx="221">
                  <c:v>-1.2457650746635875</c:v>
                </c:pt>
                <c:pt idx="222">
                  <c:v>-1.2822547430729021</c:v>
                </c:pt>
                <c:pt idx="223">
                  <c:v>-1.3174471351543076</c:v>
                </c:pt>
                <c:pt idx="224">
                  <c:v>-1.3513006217155406</c:v>
                </c:pt>
                <c:pt idx="225">
                  <c:v>-1.3837746957740795</c:v>
                </c:pt>
                <c:pt idx="226">
                  <c:v>-1.4148300645935772</c:v>
                </c:pt>
                <c:pt idx="227">
                  <c:v>-1.4444287428177882</c:v>
                </c:pt>
                <c:pt idx="228">
                  <c:v>-1.4725341461188992</c:v>
                </c:pt>
                <c:pt idx="229">
                  <c:v>-1.4991111847501677</c:v>
                </c:pt>
                <c:pt idx="230">
                  <c:v>-1.5241263563712963</c:v>
                </c:pt>
                <c:pt idx="231">
                  <c:v>-1.5475478374994851</c:v>
                </c:pt>
                <c:pt idx="232">
                  <c:v>-1.5693455729300052</c:v>
                </c:pt>
                <c:pt idx="233">
                  <c:v>-1.5894913624677742</c:v>
                </c:pt>
                <c:pt idx="234">
                  <c:v>-1.6079589443160061</c:v>
                </c:pt>
                <c:pt idx="235">
                  <c:v>-1.6247240744797435</c:v>
                </c:pt>
                <c:pt idx="236">
                  <c:v>-1.6397646015609972</c:v>
                </c:pt>
                <c:pt idx="237">
                  <c:v>-1.6530605363482664</c:v>
                </c:pt>
                <c:pt idx="238">
                  <c:v>-1.6645941156362671</c:v>
                </c:pt>
                <c:pt idx="239">
                  <c:v>-1.6743498597514554</c:v>
                </c:pt>
                <c:pt idx="240">
                  <c:v>-1.6823146233050583</c:v>
                </c:pt>
                <c:pt idx="241">
                  <c:v>-1.6884776387473273</c:v>
                </c:pt>
                <c:pt idx="242">
                  <c:v>-1.6928305523540337</c:v>
                </c:pt>
                <c:pt idx="243">
                  <c:v>-1.695367452338175</c:v>
                </c:pt>
                <c:pt idx="244">
                  <c:v>-1.6960848888456987</c:v>
                </c:pt>
                <c:pt idx="245">
                  <c:v>-1.6949818856629788</c:v>
                </c:pt>
                <c:pt idx="246">
                  <c:v>-1.6920599435349062</c:v>
                </c:pt>
                <c:pt idx="247">
                  <c:v>-1.6873230350648951</c:v>
                </c:pt>
                <c:pt idx="248">
                  <c:v>-1.68077759124091</c:v>
                </c:pt>
                <c:pt idx="249">
                  <c:v>-1.6724324797038572</c:v>
                </c:pt>
                <c:pt idx="250">
                  <c:v>-1.6622989749454229</c:v>
                </c:pt>
                <c:pt idx="251">
                  <c:v>-1.6503907206907795</c:v>
                </c:pt>
                <c:pt idx="252">
                  <c:v>-1.6367236847866684</c:v>
                </c:pt>
                <c:pt idx="253">
                  <c:v>-1.6213161069763853</c:v>
                </c:pt>
                <c:pt idx="254">
                  <c:v>-1.6041884399994359</c:v>
                </c:pt>
                <c:pt idx="255">
                  <c:v>-1.5853632845044259</c:v>
                </c:pt>
                <c:pt idx="256">
                  <c:v>-1.5648653183085632</c:v>
                </c:pt>
                <c:pt idx="257">
                  <c:v>-1.5427212205755239</c:v>
                </c:pt>
                <c:pt idx="258">
                  <c:v>-1.5189595915150089</c:v>
                </c:pt>
                <c:pt idx="259">
                  <c:v>-1.4936108682318798</c:v>
                </c:pt>
                <c:pt idx="260">
                  <c:v>-1.4667072373701462</c:v>
                </c:pt>
                <c:pt idx="261">
                  <c:v>-1.4382825452072967</c:v>
                </c:pt>
                <c:pt idx="262">
                  <c:v>-1.4083722058575703</c:v>
                </c:pt>
                <c:pt idx="263">
                  <c:v>-1.3770131082389454</c:v>
                </c:pt>
                <c:pt idx="264">
                  <c:v>-1.344243522448147</c:v>
                </c:pt>
                <c:pt idx="265">
                  <c:v>-1.3101030061711796</c:v>
                </c:pt>
                <c:pt idx="266">
                  <c:v>-1.2746323117342067</c:v>
                </c:pt>
                <c:pt idx="267">
                  <c:v>-1.2378732943714845</c:v>
                </c:pt>
                <c:pt idx="268">
                  <c:v>-1.199868822254059</c:v>
                </c:pt>
                <c:pt idx="269">
                  <c:v>-1.1606626887855909</c:v>
                </c:pt>
                <c:pt idx="270">
                  <c:v>-1.120299527630588</c:v>
                </c:pt>
                <c:pt idx="271">
                  <c:v>-1.0788247308960872</c:v>
                </c:pt>
                <c:pt idx="272">
                  <c:v>-1.0362843708410368</c:v>
                </c:pt>
                <c:pt idx="273">
                  <c:v>-0.9927251254389029</c:v>
                </c:pt>
                <c:pt idx="274">
                  <c:v>-0.94819420806890897</c:v>
                </c:pt>
                <c:pt idx="275">
                  <c:v>-0.90273930156040194</c:v>
                </c:pt>
                <c:pt idx="276">
                  <c:v>-0.85640849676363917</c:v>
                </c:pt>
                <c:pt idx="277">
                  <c:v>-0.80925023576929789</c:v>
                </c:pt>
                <c:pt idx="278">
                  <c:v>-0.76131325984868903</c:v>
                </c:pt>
                <c:pt idx="279">
                  <c:v>-0.71264656213741928</c:v>
                </c:pt>
                <c:pt idx="280">
                  <c:v>-0.66329934503746457</c:v>
                </c:pt>
                <c:pt idx="281">
                  <c:v>-0.6133209822666239</c:v>
                </c:pt>
                <c:pt idx="282">
                  <c:v>-0.5627609854404001</c:v>
                </c:pt>
                <c:pt idx="283">
                  <c:v>-0.51166897502975772</c:v>
                </c:pt>
                <c:pt idx="284">
                  <c:v>-0.46009465549913292</c:v>
                </c:pt>
                <c:pt idx="285">
                  <c:v>-0.40808779439270032</c:v>
                </c:pt>
                <c:pt idx="286">
                  <c:v>-0.35569820510336819</c:v>
                </c:pt>
                <c:pt idx="287">
                  <c:v>-0.30297573302838593</c:v>
                </c:pt>
                <c:pt idx="288">
                  <c:v>-0.24997024478789487</c:v>
                </c:pt>
                <c:pt idx="289">
                  <c:v>-0.19673162015829093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885-4193-8105-7872BE94C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8058680"/>
        <c:axId val="202273032"/>
      </c:scatterChart>
      <c:valAx>
        <c:axId val="308058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(sec)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273032"/>
        <c:crosses val="autoZero"/>
        <c:crossBetween val="midCat"/>
        <c:majorUnit val="1"/>
      </c:valAx>
      <c:valAx>
        <c:axId val="202273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Angular</a:t>
                </a:r>
                <a:r>
                  <a:rPr lang="en-US" baseline="0"/>
                  <a:t> </a:t>
                </a:r>
                <a:r>
                  <a:rPr lang="en-US"/>
                  <a:t>Vel (Rad/Sec)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333126827615016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0586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Pendulum Angle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Sheet1!$A$11:$A$300</c:f>
              <c:numCache>
                <c:formatCode>0.00</c:formatCode>
                <c:ptCount val="29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</c:numCache>
            </c:numRef>
          </c:xVal>
          <c:yVal>
            <c:numRef>
              <c:f>Sheet1!$E$11:$E$300</c:f>
              <c:numCache>
                <c:formatCode>0.0</c:formatCode>
                <c:ptCount val="290"/>
                <c:pt idx="0">
                  <c:v>30.000000000000007</c:v>
                </c:pt>
                <c:pt idx="1">
                  <c:v>29.969251271688933</c:v>
                </c:pt>
                <c:pt idx="2">
                  <c:v>29.907782401459603</c:v>
                </c:pt>
                <c:pt idx="3">
                  <c:v>29.815650562036044</c:v>
                </c:pt>
                <c:pt idx="4">
                  <c:v>29.692941512104007</c:v>
                </c:pt>
                <c:pt idx="5">
                  <c:v>29.539769595142385</c:v>
                </c:pt>
                <c:pt idx="6">
                  <c:v>29.356277736723762</c:v>
                </c:pt>
                <c:pt idx="7">
                  <c:v>29.142637439316722</c:v>
                </c:pt>
                <c:pt idx="8">
                  <c:v>28.899048773394565</c:v>
                </c:pt>
                <c:pt idx="9">
                  <c:v>28.625740363436094</c:v>
                </c:pt>
                <c:pt idx="10">
                  <c:v>28.322969367196393</c:v>
                </c:pt>
                <c:pt idx="11">
                  <c:v>27.991021446430409</c:v>
                </c:pt>
                <c:pt idx="12">
                  <c:v>27.630210727071546</c:v>
                </c:pt>
                <c:pt idx="13">
                  <c:v>27.240879746703506</c:v>
                </c:pt>
                <c:pt idx="14">
                  <c:v>26.823399387017524</c:v>
                </c:pt>
                <c:pt idx="15">
                  <c:v>26.378168788820858</c:v>
                </c:pt>
                <c:pt idx="16">
                  <c:v>25.905615247057472</c:v>
                </c:pt>
                <c:pt idx="17">
                  <c:v>25.406194083219766</c:v>
                </c:pt>
                <c:pt idx="18">
                  <c:v>24.880388492472541</c:v>
                </c:pt>
                <c:pt idx="19">
                  <c:v>24.328709362777982</c:v>
                </c:pt>
                <c:pt idx="20">
                  <c:v>23.751695063305238</c:v>
                </c:pt>
                <c:pt idx="21">
                  <c:v>23.14991119943004</c:v>
                </c:pt>
                <c:pt idx="22">
                  <c:v>22.523950331680648</c:v>
                </c:pt>
                <c:pt idx="23">
                  <c:v>21.874431656065944</c:v>
                </c:pt>
                <c:pt idx="24">
                  <c:v>21.202000643330283</c:v>
                </c:pt>
                <c:pt idx="25">
                  <c:v>20.507328634818098</c:v>
                </c:pt>
                <c:pt idx="26">
                  <c:v>19.791112392798354</c:v>
                </c:pt>
                <c:pt idx="27">
                  <c:v>19.054073603294707</c:v>
                </c:pt>
                <c:pt idx="28">
                  <c:v>18.296958329690703</c:v>
                </c:pt>
                <c:pt idx="29">
                  <c:v>17.520536415628868</c:v>
                </c:pt>
                <c:pt idx="30">
                  <c:v>16.725600835997156</c:v>
                </c:pt>
                <c:pt idx="31">
                  <c:v>15.912966995093569</c:v>
                </c:pt>
                <c:pt idx="32">
                  <c:v>15.083471971377783</c:v>
                </c:pt>
                <c:pt idx="33">
                  <c:v>14.237973708554568</c:v>
                </c:pt>
                <c:pt idx="34">
                  <c:v>13.377350153085015</c:v>
                </c:pt>
                <c:pt idx="35">
                  <c:v>12.502498338584591</c:v>
                </c:pt>
                <c:pt idx="36">
                  <c:v>11.614333417938591</c:v>
                </c:pt>
                <c:pt idx="37">
                  <c:v>10.713787644341881</c:v>
                </c:pt>
                <c:pt idx="38">
                  <c:v>9.8018093028469782</c:v>
                </c:pt>
                <c:pt idx="39">
                  <c:v>8.879361594378679</c:v>
                </c:pt>
                <c:pt idx="40">
                  <c:v>7.9474214745403273</c:v>
                </c:pt>
                <c:pt idx="41">
                  <c:v>7.0069784498923919</c:v>
                </c:pt>
                <c:pt idx="42">
                  <c:v>6.0590333347242806</c:v>
                </c:pt>
                <c:pt idx="43">
                  <c:v>5.1045969716610644</c:v>
                </c:pt>
                <c:pt idx="44">
                  <c:v>4.144688919744449</c:v>
                </c:pt>
                <c:pt idx="45">
                  <c:v>3.1803361138980506</c:v>
                </c:pt>
                <c:pt idx="46">
                  <c:v>2.2125714999276704</c:v>
                </c:pt>
                <c:pt idx="47">
                  <c:v>1.2424326494146973</c:v>
                </c:pt>
                <c:pt idx="48">
                  <c:v>0.2709603590324336</c:v>
                </c:pt>
                <c:pt idx="49">
                  <c:v>-0.7008027610511226</c:v>
                </c:pt>
                <c:pt idx="50">
                  <c:v>-1.6718137049264628</c:v>
                </c:pt>
                <c:pt idx="51">
                  <c:v>-2.6410304900409458</c:v>
                </c:pt>
                <c:pt idx="52">
                  <c:v>-3.6074135728199597</c:v>
                </c:pt>
                <c:pt idx="53">
                  <c:v>-4.5699272560185271</c:v>
                </c:pt>
                <c:pt idx="54">
                  <c:v>-5.5275410830824008</c:v>
                </c:pt>
                <c:pt idx="55">
                  <c:v>-6.4792312149094737</c:v>
                </c:pt>
                <c:pt idx="56">
                  <c:v>-7.4239817845530869</c:v>
                </c:pt>
                <c:pt idx="57">
                  <c:v>-8.360786225596593</c:v>
                </c:pt>
                <c:pt idx="58">
                  <c:v>-9.2886485701510288</c:v>
                </c:pt>
                <c:pt idx="59">
                  <c:v>-10.206584712682039</c:v>
                </c:pt>
                <c:pt idx="60">
                  <c:v>-11.113623636155326</c:v>
                </c:pt>
                <c:pt idx="61">
                  <c:v>-12.008808597298136</c:v>
                </c:pt>
                <c:pt idx="62">
                  <c:v>-12.891198268104315</c:v>
                </c:pt>
                <c:pt idx="63">
                  <c:v>-13.759867831057786</c:v>
                </c:pt>
                <c:pt idx="64">
                  <c:v>-14.61391002591059</c:v>
                </c:pt>
                <c:pt idx="65">
                  <c:v>-15.452436146222105</c:v>
                </c:pt>
                <c:pt idx="66">
                  <c:v>-16.27457698424211</c:v>
                </c:pt>
                <c:pt idx="67">
                  <c:v>-17.07948372309761</c:v>
                </c:pt>
                <c:pt idx="68">
                  <c:v>-17.866328775618051</c:v>
                </c:pt>
                <c:pt idx="69">
                  <c:v>-18.634306569501682</c:v>
                </c:pt>
                <c:pt idx="70">
                  <c:v>-19.382634278884158</c:v>
                </c:pt>
                <c:pt idx="71">
                  <c:v>-20.110552502715205</c:v>
                </c:pt>
                <c:pt idx="72">
                  <c:v>-20.81732589067758</c:v>
                </c:pt>
                <c:pt idx="73">
                  <c:v>-21.502243717691794</c:v>
                </c:pt>
                <c:pt idx="74">
                  <c:v>-22.164620408337452</c:v>
                </c:pt>
                <c:pt idx="75">
                  <c:v>-22.80379601278597</c:v>
                </c:pt>
                <c:pt idx="76">
                  <c:v>-23.419136636077525</c:v>
                </c:pt>
                <c:pt idx="77">
                  <c:v>-24.010034822786391</c:v>
                </c:pt>
                <c:pt idx="78">
                  <c:v>-24.575909899302115</c:v>
                </c:pt>
                <c:pt idx="79">
                  <c:v>-25.116208276108264</c:v>
                </c:pt>
                <c:pt idx="80">
                  <c:v>-25.630403712565972</c:v>
                </c:pt>
                <c:pt idx="81">
                  <c:v>-26.117997546805217</c:v>
                </c:pt>
                <c:pt idx="82">
                  <c:v>-26.578518893393525</c:v>
                </c:pt>
                <c:pt idx="83">
                  <c:v>-27.011524811489895</c:v>
                </c:pt>
                <c:pt idx="84">
                  <c:v>-27.416600446201329</c:v>
                </c:pt>
                <c:pt idx="85">
                  <c:v>-27.793359145842167</c:v>
                </c:pt>
                <c:pt idx="86">
                  <c:v>-28.141442557752523</c:v>
                </c:pt>
                <c:pt idx="87">
                  <c:v>-28.460520705263658</c:v>
                </c:pt>
                <c:pt idx="88">
                  <c:v>-28.750292048305603</c:v>
                </c:pt>
                <c:pt idx="89">
                  <c:v>-29.010483530037867</c:v>
                </c:pt>
                <c:pt idx="90">
                  <c:v>-29.240850611748822</c:v>
                </c:pt>
                <c:pt idx="91">
                  <c:v>-29.441177298115111</c:v>
                </c:pt>
                <c:pt idx="92">
                  <c:v>-29.611276154740843</c:v>
                </c:pt>
                <c:pt idx="93">
                  <c:v>-29.750988319709226</c:v>
                </c:pt>
                <c:pt idx="94">
                  <c:v>-29.860183510678269</c:v>
                </c:pt>
                <c:pt idx="95">
                  <c:v>-29.938760028839216</c:v>
                </c:pt>
                <c:pt idx="96">
                  <c:v>-29.9866447608333</c:v>
                </c:pt>
                <c:pt idx="97">
                  <c:v>-30.003793179490756</c:v>
                </c:pt>
                <c:pt idx="98">
                  <c:v>-29.990189344017967</c:v>
                </c:pt>
                <c:pt idx="99">
                  <c:v>-29.945845900016032</c:v>
                </c:pt>
                <c:pt idx="100">
                  <c:v>-29.870804079468126</c:v>
                </c:pt>
                <c:pt idx="101">
                  <c:v>-29.765133700586702</c:v>
                </c:pt>
                <c:pt idx="102">
                  <c:v>-29.628933167165421</c:v>
                </c:pt>
                <c:pt idx="103">
                  <c:v>-29.462329466837762</c:v>
                </c:pt>
                <c:pt idx="104">
                  <c:v>-29.265478167405487</c:v>
                </c:pt>
                <c:pt idx="105">
                  <c:v>-29.038563410167651</c:v>
                </c:pt>
                <c:pt idx="106">
                  <c:v>-28.781797898956796</c:v>
                </c:pt>
                <c:pt idx="107">
                  <c:v>-28.495422883374587</c:v>
                </c:pt>
                <c:pt idx="108">
                  <c:v>-28.179708134516837</c:v>
                </c:pt>
                <c:pt idx="109">
                  <c:v>-27.834951911288819</c:v>
                </c:pt>
                <c:pt idx="110">
                  <c:v>-27.461480915238635</c:v>
                </c:pt>
                <c:pt idx="111">
                  <c:v>-27.059650231679726</c:v>
                </c:pt>
                <c:pt idx="112">
                  <c:v>-26.629843254736357</c:v>
                </c:pt>
                <c:pt idx="113">
                  <c:v>-26.172471593828806</c:v>
                </c:pt>
                <c:pt idx="114">
                  <c:v>-25.687974959019911</c:v>
                </c:pt>
                <c:pt idx="115">
                  <c:v>-25.17682102257335</c:v>
                </c:pt>
                <c:pt idx="116">
                  <c:v>-24.639505254027171</c:v>
                </c:pt>
                <c:pt idx="117">
                  <c:v>-24.076550726065797</c:v>
                </c:pt>
                <c:pt idx="118">
                  <c:v>-23.488507888480189</c:v>
                </c:pt>
                <c:pt idx="119">
                  <c:v>-22.875954307540677</c:v>
                </c:pt>
                <c:pt idx="120">
                  <c:v>-22.239494368170185</c:v>
                </c:pt>
                <c:pt idx="121">
                  <c:v>-21.579758936398346</c:v>
                </c:pt>
                <c:pt idx="122">
                  <c:v>-20.897404979698585</c:v>
                </c:pt>
                <c:pt idx="123">
                  <c:v>-20.193115142961556</c:v>
                </c:pt>
                <c:pt idx="124">
                  <c:v>-19.467597278038266</c:v>
                </c:pt>
                <c:pt idx="125">
                  <c:v>-18.721583924994089</c:v>
                </c:pt>
                <c:pt idx="126">
                  <c:v>-17.955831743450339</c:v>
                </c:pt>
                <c:pt idx="127">
                  <c:v>-17.171120892650759</c:v>
                </c:pt>
                <c:pt idx="128">
                  <c:v>-16.368254359175204</c:v>
                </c:pt>
                <c:pt idx="129">
                  <c:v>-15.548057231529622</c:v>
                </c:pt>
                <c:pt idx="130">
                  <c:v>-14.711375921167763</c:v>
                </c:pt>
                <c:pt idx="131">
                  <c:v>-13.859077329843025</c:v>
                </c:pt>
                <c:pt idx="132">
                  <c:v>-12.992047963545826</c:v>
                </c:pt>
                <c:pt idx="133">
                  <c:v>-12.111192993649006</c:v>
                </c:pt>
                <c:pt idx="134">
                  <c:v>-11.217435266257965</c:v>
                </c:pt>
                <c:pt idx="135">
                  <c:v>-10.31171426113937</c:v>
                </c:pt>
                <c:pt idx="136">
                  <c:v>-9.3949850019786574</c:v>
                </c:pt>
                <c:pt idx="137">
                  <c:v>-8.4682169200879134</c:v>
                </c:pt>
                <c:pt idx="138">
                  <c:v>-7.5323926740481983</c:v>
                </c:pt>
                <c:pt idx="139">
                  <c:v>-6.5885069281196449</c:v>
                </c:pt>
                <c:pt idx="140">
                  <c:v>-5.6375650925847252</c:v>
                </c:pt>
                <c:pt idx="141">
                  <c:v>-4.6805820295011609</c:v>
                </c:pt>
                <c:pt idx="142">
                  <c:v>-3.718580727627073</c:v>
                </c:pt>
                <c:pt idx="143">
                  <c:v>-2.7525909505387665</c:v>
                </c:pt>
                <c:pt idx="144">
                  <c:v>-1.7836478621878864</c:v>
                </c:pt>
                <c:pt idx="145">
                  <c:v>-0.81279063433654408</c:v>
                </c:pt>
                <c:pt idx="146">
                  <c:v>0.15893895953582057</c:v>
                </c:pt>
                <c:pt idx="147">
                  <c:v>1.1304979591437418</c:v>
                </c:pt>
                <c:pt idx="148">
                  <c:v>2.1008436363389893</c:v>
                </c:pt>
                <c:pt idx="149">
                  <c:v>3.0689349132647195</c:v>
                </c:pt>
                <c:pt idx="150">
                  <c:v>4.033733774906274</c:v>
                </c:pt>
                <c:pt idx="151">
                  <c:v>4.9942066712728206</c:v>
                </c:pt>
                <c:pt idx="152">
                  <c:v>5.9493259045334002</c:v>
                </c:pt>
                <c:pt idx="153">
                  <c:v>6.8980709965602207</c:v>
                </c:pt>
                <c:pt idx="154">
                  <c:v>7.8394300324993749</c:v>
                </c:pt>
                <c:pt idx="155">
                  <c:v>8.7724009761926727</c:v>
                </c:pt>
                <c:pt idx="156">
                  <c:v>9.695992953511162</c:v>
                </c:pt>
                <c:pt idx="157">
                  <c:v>10.609227499928378</c:v>
                </c:pt>
                <c:pt idx="158">
                  <c:v>11.51113976895607</c:v>
                </c:pt>
                <c:pt idx="159">
                  <c:v>12.40077969838346</c:v>
                </c:pt>
                <c:pt idx="160">
                  <c:v>13.277213131599256</c:v>
                </c:pt>
                <c:pt idx="161">
                  <c:v>14.139522891629717</c:v>
                </c:pt>
                <c:pt idx="162">
                  <c:v>14.986809805891772</c:v>
                </c:pt>
                <c:pt idx="163">
                  <c:v>15.818193680033854</c:v>
                </c:pt>
                <c:pt idx="164">
                  <c:v>16.632814219613962</c:v>
                </c:pt>
                <c:pt idx="165">
                  <c:v>17.429831898741288</c:v>
                </c:pt>
                <c:pt idx="166">
                  <c:v>18.208428775179769</c:v>
                </c:pt>
                <c:pt idx="167">
                  <c:v>18.967809251776444</c:v>
                </c:pt>
                <c:pt idx="168">
                  <c:v>19.707200784429858</c:v>
                </c:pt>
                <c:pt idx="169">
                  <c:v>20.425854537151956</c:v>
                </c:pt>
                <c:pt idx="170">
                  <c:v>21.123045985096962</c:v>
                </c:pt>
                <c:pt idx="171">
                  <c:v>21.798075466730598</c:v>
                </c:pt>
                <c:pt idx="172">
                  <c:v>22.450268686590412</c:v>
                </c:pt>
                <c:pt idx="173">
                  <c:v>23.078977170340384</c:v>
                </c:pt>
                <c:pt idx="174">
                  <c:v>23.683578674049663</c:v>
                </c:pt>
                <c:pt idx="175">
                  <c:v>24.263477549824092</c:v>
                </c:pt>
                <c:pt idx="176">
                  <c:v>24.818105070089842</c:v>
                </c:pt>
                <c:pt idx="177">
                  <c:v>25.346919712970102</c:v>
                </c:pt>
                <c:pt idx="178">
                  <c:v>25.849407411307762</c:v>
                </c:pt>
                <c:pt idx="179">
                  <c:v>26.325081767970445</c:v>
                </c:pt>
                <c:pt idx="180">
                  <c:v>26.773484240127708</c:v>
                </c:pt>
                <c:pt idx="181">
                  <c:v>27.194184295216019</c:v>
                </c:pt>
                <c:pt idx="182">
                  <c:v>27.586779541304491</c:v>
                </c:pt>
                <c:pt idx="183">
                  <c:v>27.950895834545413</c:v>
                </c:pt>
                <c:pt idx="184">
                  <c:v>28.286187366338567</c:v>
                </c:pt>
                <c:pt idx="185">
                  <c:v>28.592336732758984</c:v>
                </c:pt>
                <c:pt idx="186">
                  <c:v>28.869054988695616</c:v>
                </c:pt>
                <c:pt idx="187">
                  <c:v>29.116081689024309</c:v>
                </c:pt>
                <c:pt idx="188">
                  <c:v>29.333184918994608</c:v>
                </c:pt>
                <c:pt idx="189">
                  <c:v>29.520161315848021</c:v>
                </c:pt>
                <c:pt idx="190">
                  <c:v>29.676836083506455</c:v>
                </c:pt>
                <c:pt idx="191">
                  <c:v>29.803063001976124</c:v>
                </c:pt>
                <c:pt idx="192">
                  <c:v>29.898724432905862</c:v>
                </c:pt>
                <c:pt idx="193">
                  <c:v>29.963731322520793</c:v>
                </c:pt>
                <c:pt idx="194">
                  <c:v>29.998023202925534</c:v>
                </c:pt>
                <c:pt idx="195">
                  <c:v>30.001568192536162</c:v>
                </c:pt>
                <c:pt idx="196">
                  <c:v>29.974362996160099</c:v>
                </c:pt>
                <c:pt idx="197">
                  <c:v>29.91643290499848</c:v>
                </c:pt>
                <c:pt idx="198">
                  <c:v>29.827831796599636</c:v>
                </c:pt>
                <c:pt idx="199">
                  <c:v>29.70864213454545</c:v>
                </c:pt>
                <c:pt idx="200">
                  <c:v>29.558974967407718</c:v>
                </c:pt>
                <c:pt idx="201">
                  <c:v>29.378969926270081</c:v>
                </c:pt>
                <c:pt idx="202">
                  <c:v>29.168795219875033</c:v>
                </c:pt>
                <c:pt idx="203">
                  <c:v>28.928647626226436</c:v>
                </c:pt>
                <c:pt idx="204">
                  <c:v>28.658752479257956</c:v>
                </c:pt>
                <c:pt idx="205">
                  <c:v>28.359363648968813</c:v>
                </c:pt>
                <c:pt idx="206">
                  <c:v>28.030763513231083</c:v>
                </c:pt>
                <c:pt idx="207">
                  <c:v>27.673262919291172</c:v>
                </c:pt>
                <c:pt idx="208">
                  <c:v>27.28720113282143</c:v>
                </c:pt>
                <c:pt idx="209">
                  <c:v>26.872945772230086</c:v>
                </c:pt>
                <c:pt idx="210">
                  <c:v>26.430892725808739</c:v>
                </c:pt>
                <c:pt idx="211">
                  <c:v>25.961466049189365</c:v>
                </c:pt>
                <c:pt idx="212">
                  <c:v>25.465117840497967</c:v>
                </c:pt>
                <c:pt idx="213">
                  <c:v>24.94232809053134</c:v>
                </c:pt>
                <c:pt idx="214">
                  <c:v>24.393604505248227</c:v>
                </c:pt>
                <c:pt idx="215">
                  <c:v>23.819482297857533</c:v>
                </c:pt>
                <c:pt idx="216">
                  <c:v>23.220523947805209</c:v>
                </c:pt>
                <c:pt idx="217">
                  <c:v>22.597318924008682</c:v>
                </c:pt>
                <c:pt idx="218">
                  <c:v>21.950483369763987</c:v>
                </c:pt>
                <c:pt idx="219">
                  <c:v>21.280659746856227</c:v>
                </c:pt>
                <c:pt idx="220">
                  <c:v>20.588516436538896</c:v>
                </c:pt>
                <c:pt idx="221">
                  <c:v>19.874747295211407</c:v>
                </c:pt>
                <c:pt idx="222">
                  <c:v>19.140071162816692</c:v>
                </c:pt>
                <c:pt idx="223">
                  <c:v>18.385231322201161</c:v>
                </c:pt>
                <c:pt idx="224">
                  <c:v>17.610994907925644</c:v>
                </c:pt>
                <c:pt idx="225">
                  <c:v>16.818152263288088</c:v>
                </c:pt>
                <c:pt idx="226">
                  <c:v>16.007516244613385</c:v>
                </c:pt>
                <c:pt idx="227">
                  <c:v>15.179921472181499</c:v>
                </c:pt>
                <c:pt idx="228">
                  <c:v>14.336223527499167</c:v>
                </c:pt>
                <c:pt idx="229">
                  <c:v>13.47729809697004</c:v>
                </c:pt>
                <c:pt idx="230">
                  <c:v>12.604040062379916</c:v>
                </c:pt>
                <c:pt idx="231">
                  <c:v>11.717362538984489</c:v>
                </c:pt>
                <c:pt idx="232">
                  <c:v>10.818195862363019</c:v>
                </c:pt>
                <c:pt idx="233">
                  <c:v>9.9074865255785802</c:v>
                </c:pt>
                <c:pt idx="234">
                  <c:v>8.9861960685602416</c:v>
                </c:pt>
                <c:pt idx="235">
                  <c:v>8.0552999219904873</c:v>
                </c:pt>
                <c:pt idx="236">
                  <c:v>7.1157862083382737</c:v>
                </c:pt>
                <c:pt idx="237">
                  <c:v>6.1686545030203206</c:v>
                </c:pt>
                <c:pt idx="238">
                  <c:v>5.2149145589964858</c:v>
                </c:pt>
                <c:pt idx="239">
                  <c:v>4.2555849984055065</c:v>
                </c:pt>
                <c:pt idx="240">
                  <c:v>3.291691975121477</c:v>
                </c:pt>
                <c:pt idx="241">
                  <c:v>2.3242678123556288</c:v>
                </c:pt>
                <c:pt idx="242">
                  <c:v>1.354349619639414</c:v>
                </c:pt>
                <c:pt idx="243">
                  <c:v>0.38297789370081103</c:v>
                </c:pt>
                <c:pt idx="244">
                  <c:v>-0.58880489211605236</c:v>
                </c:pt>
                <c:pt idx="245">
                  <c:v>-1.5599557051391495</c:v>
                </c:pt>
                <c:pt idx="246">
                  <c:v>-2.5294323725579271</c:v>
                </c:pt>
                <c:pt idx="247">
                  <c:v>-3.4961949976906022</c:v>
                </c:pt>
                <c:pt idx="248">
                  <c:v>-4.4592073685314597</c:v>
                </c:pt>
                <c:pt idx="249">
                  <c:v>-5.4174383538468858</c:v>
                </c:pt>
                <c:pt idx="250">
                  <c:v>-6.3698632821960581</c:v>
                </c:pt>
                <c:pt idx="251">
                  <c:v>-7.3154652993985669</c:v>
                </c:pt>
                <c:pt idx="252">
                  <c:v>-8.2532367001548703</c:v>
                </c:pt>
                <c:pt idx="253">
                  <c:v>-9.1821802297440893</c:v>
                </c:pt>
                <c:pt idx="254">
                  <c:v>-10.101310351974478</c:v>
                </c:pt>
                <c:pt idx="255">
                  <c:v>-11.009654479841796</c:v>
                </c:pt>
                <c:pt idx="256">
                  <c:v>-11.906254165656479</c:v>
                </c:pt>
                <c:pt idx="257">
                  <c:v>-12.790166247728019</c:v>
                </c:pt>
                <c:pt idx="258">
                  <c:v>-13.660463951040667</c:v>
                </c:pt>
                <c:pt idx="259">
                  <c:v>-14.516237939714395</c:v>
                </c:pt>
                <c:pt idx="260">
                  <c:v>-15.356597319414631</c:v>
                </c:pt>
                <c:pt idx="261">
                  <c:v>-16.180670588249981</c:v>
                </c:pt>
                <c:pt idx="262">
                  <c:v>-16.987606535074409</c:v>
                </c:pt>
                <c:pt idx="263">
                  <c:v>-17.776575084485572</c:v>
                </c:pt>
                <c:pt idx="264">
                  <c:v>-18.54676808818008</c:v>
                </c:pt>
                <c:pt idx="265">
                  <c:v>-19.297400062686101</c:v>
                </c:pt>
                <c:pt idx="266">
                  <c:v>-20.027708873840158</c:v>
                </c:pt>
                <c:pt idx="267">
                  <c:v>-20.736956368705407</c:v>
                </c:pt>
                <c:pt idx="268">
                  <c:v>-21.42442895594035</c:v>
                </c:pt>
                <c:pt idx="269">
                  <c:v>-22.089438135916819</c:v>
                </c:pt>
                <c:pt idx="270">
                  <c:v>-22.73132098215283</c:v>
                </c:pt>
                <c:pt idx="271">
                  <c:v>-23.349440575867167</c:v>
                </c:pt>
                <c:pt idx="272">
                  <c:v>-23.943186395676776</c:v>
                </c:pt>
                <c:pt idx="273">
                  <c:v>-24.511974664644825</c:v>
                </c:pt>
                <c:pt idx="274">
                  <c:v>-25.055248657044885</c:v>
                </c:pt>
                <c:pt idx="275">
                  <c:v>-25.572478967335414</c:v>
                </c:pt>
                <c:pt idx="276">
                  <c:v>-26.063163743937956</c:v>
                </c:pt>
                <c:pt idx="277">
                  <c:v>-26.52682889048263</c:v>
                </c:pt>
                <c:pt idx="278">
                  <c:v>-26.963028237225572</c:v>
                </c:pt>
                <c:pt idx="279">
                  <c:v>-27.371343685356258</c:v>
                </c:pt>
                <c:pt idx="280">
                  <c:v>-27.751385326897967</c:v>
                </c:pt>
                <c:pt idx="281">
                  <c:v>-28.102791542864331</c:v>
                </c:pt>
                <c:pt idx="282">
                  <c:v>-28.425229082268686</c:v>
                </c:pt>
                <c:pt idx="283">
                  <c:v>-28.718393124493527</c:v>
                </c:pt>
                <c:pt idx="284">
                  <c:v>-28.982007327415111</c:v>
                </c:pt>
                <c:pt idx="285">
                  <c:v>-29.215823863545378</c:v>
                </c:pt>
                <c:pt idx="286">
                  <c:v>-29.419623446301319</c:v>
                </c:pt>
                <c:pt idx="287">
                  <c:v>-29.593215348342031</c:v>
                </c:pt>
                <c:pt idx="288">
                  <c:v>-29.736437413728524</c:v>
                </c:pt>
                <c:pt idx="289">
                  <c:v>-29.849156065461688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CBC-4285-BDA4-241C7D2B9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271856"/>
        <c:axId val="202272248"/>
      </c:scatterChart>
      <c:valAx>
        <c:axId val="202271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(sec)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272248"/>
        <c:crosses val="autoZero"/>
        <c:crossBetween val="midCat"/>
        <c:majorUnit val="1"/>
      </c:valAx>
      <c:valAx>
        <c:axId val="202272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Angle (deg)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271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Kinetic Energy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Sheet1!$E$11:$E$109</c:f>
              <c:numCache>
                <c:formatCode>0.0</c:formatCode>
                <c:ptCount val="99"/>
                <c:pt idx="0">
                  <c:v>30.000000000000007</c:v>
                </c:pt>
                <c:pt idx="1">
                  <c:v>29.969251271688933</c:v>
                </c:pt>
                <c:pt idx="2">
                  <c:v>29.907782401459603</c:v>
                </c:pt>
                <c:pt idx="3">
                  <c:v>29.815650562036044</c:v>
                </c:pt>
                <c:pt idx="4">
                  <c:v>29.692941512104007</c:v>
                </c:pt>
                <c:pt idx="5">
                  <c:v>29.539769595142385</c:v>
                </c:pt>
                <c:pt idx="6">
                  <c:v>29.356277736723762</c:v>
                </c:pt>
                <c:pt idx="7">
                  <c:v>29.142637439316722</c:v>
                </c:pt>
                <c:pt idx="8">
                  <c:v>28.899048773394565</c:v>
                </c:pt>
                <c:pt idx="9">
                  <c:v>28.625740363436094</c:v>
                </c:pt>
                <c:pt idx="10">
                  <c:v>28.322969367196393</c:v>
                </c:pt>
                <c:pt idx="11">
                  <c:v>27.991021446430409</c:v>
                </c:pt>
                <c:pt idx="12">
                  <c:v>27.630210727071546</c:v>
                </c:pt>
                <c:pt idx="13">
                  <c:v>27.240879746703506</c:v>
                </c:pt>
                <c:pt idx="14">
                  <c:v>26.823399387017524</c:v>
                </c:pt>
                <c:pt idx="15">
                  <c:v>26.378168788820858</c:v>
                </c:pt>
                <c:pt idx="16">
                  <c:v>25.905615247057472</c:v>
                </c:pt>
                <c:pt idx="17">
                  <c:v>25.406194083219766</c:v>
                </c:pt>
                <c:pt idx="18">
                  <c:v>24.880388492472541</c:v>
                </c:pt>
                <c:pt idx="19">
                  <c:v>24.328709362777982</c:v>
                </c:pt>
                <c:pt idx="20">
                  <c:v>23.751695063305238</c:v>
                </c:pt>
                <c:pt idx="21">
                  <c:v>23.14991119943004</c:v>
                </c:pt>
                <c:pt idx="22">
                  <c:v>22.523950331680648</c:v>
                </c:pt>
                <c:pt idx="23">
                  <c:v>21.874431656065944</c:v>
                </c:pt>
                <c:pt idx="24">
                  <c:v>21.202000643330283</c:v>
                </c:pt>
                <c:pt idx="25">
                  <c:v>20.507328634818098</c:v>
                </c:pt>
                <c:pt idx="26">
                  <c:v>19.791112392798354</c:v>
                </c:pt>
                <c:pt idx="27">
                  <c:v>19.054073603294707</c:v>
                </c:pt>
                <c:pt idx="28">
                  <c:v>18.296958329690703</c:v>
                </c:pt>
                <c:pt idx="29">
                  <c:v>17.520536415628868</c:v>
                </c:pt>
                <c:pt idx="30">
                  <c:v>16.725600835997156</c:v>
                </c:pt>
                <c:pt idx="31">
                  <c:v>15.912966995093569</c:v>
                </c:pt>
                <c:pt idx="32">
                  <c:v>15.083471971377783</c:v>
                </c:pt>
                <c:pt idx="33">
                  <c:v>14.237973708554568</c:v>
                </c:pt>
                <c:pt idx="34">
                  <c:v>13.377350153085015</c:v>
                </c:pt>
                <c:pt idx="35">
                  <c:v>12.502498338584591</c:v>
                </c:pt>
                <c:pt idx="36">
                  <c:v>11.614333417938591</c:v>
                </c:pt>
                <c:pt idx="37">
                  <c:v>10.713787644341881</c:v>
                </c:pt>
                <c:pt idx="38">
                  <c:v>9.8018093028469782</c:v>
                </c:pt>
                <c:pt idx="39">
                  <c:v>8.879361594378679</c:v>
                </c:pt>
                <c:pt idx="40">
                  <c:v>7.9474214745403273</c:v>
                </c:pt>
                <c:pt idx="41">
                  <c:v>7.0069784498923919</c:v>
                </c:pt>
                <c:pt idx="42">
                  <c:v>6.0590333347242806</c:v>
                </c:pt>
                <c:pt idx="43">
                  <c:v>5.1045969716610644</c:v>
                </c:pt>
                <c:pt idx="44">
                  <c:v>4.144688919744449</c:v>
                </c:pt>
                <c:pt idx="45">
                  <c:v>3.1803361138980506</c:v>
                </c:pt>
                <c:pt idx="46">
                  <c:v>2.2125714999276704</c:v>
                </c:pt>
                <c:pt idx="47">
                  <c:v>1.2424326494146973</c:v>
                </c:pt>
                <c:pt idx="48">
                  <c:v>0.2709603590324336</c:v>
                </c:pt>
                <c:pt idx="49">
                  <c:v>-0.7008027610511226</c:v>
                </c:pt>
                <c:pt idx="50">
                  <c:v>-1.6718137049264628</c:v>
                </c:pt>
                <c:pt idx="51">
                  <c:v>-2.6410304900409458</c:v>
                </c:pt>
                <c:pt idx="52">
                  <c:v>-3.6074135728199597</c:v>
                </c:pt>
                <c:pt idx="53">
                  <c:v>-4.5699272560185271</c:v>
                </c:pt>
                <c:pt idx="54">
                  <c:v>-5.5275410830824008</c:v>
                </c:pt>
                <c:pt idx="55">
                  <c:v>-6.4792312149094737</c:v>
                </c:pt>
                <c:pt idx="56">
                  <c:v>-7.4239817845530869</c:v>
                </c:pt>
                <c:pt idx="57">
                  <c:v>-8.360786225596593</c:v>
                </c:pt>
                <c:pt idx="58">
                  <c:v>-9.2886485701510288</c:v>
                </c:pt>
                <c:pt idx="59">
                  <c:v>-10.206584712682039</c:v>
                </c:pt>
                <c:pt idx="60">
                  <c:v>-11.113623636155326</c:v>
                </c:pt>
                <c:pt idx="61">
                  <c:v>-12.008808597298136</c:v>
                </c:pt>
                <c:pt idx="62">
                  <c:v>-12.891198268104315</c:v>
                </c:pt>
                <c:pt idx="63">
                  <c:v>-13.759867831057786</c:v>
                </c:pt>
                <c:pt idx="64">
                  <c:v>-14.61391002591059</c:v>
                </c:pt>
                <c:pt idx="65">
                  <c:v>-15.452436146222105</c:v>
                </c:pt>
                <c:pt idx="66">
                  <c:v>-16.27457698424211</c:v>
                </c:pt>
                <c:pt idx="67">
                  <c:v>-17.07948372309761</c:v>
                </c:pt>
                <c:pt idx="68">
                  <c:v>-17.866328775618051</c:v>
                </c:pt>
                <c:pt idx="69">
                  <c:v>-18.634306569501682</c:v>
                </c:pt>
                <c:pt idx="70">
                  <c:v>-19.382634278884158</c:v>
                </c:pt>
                <c:pt idx="71">
                  <c:v>-20.110552502715205</c:v>
                </c:pt>
                <c:pt idx="72">
                  <c:v>-20.81732589067758</c:v>
                </c:pt>
                <c:pt idx="73">
                  <c:v>-21.502243717691794</c:v>
                </c:pt>
                <c:pt idx="74">
                  <c:v>-22.164620408337452</c:v>
                </c:pt>
                <c:pt idx="75">
                  <c:v>-22.80379601278597</c:v>
                </c:pt>
                <c:pt idx="76">
                  <c:v>-23.419136636077525</c:v>
                </c:pt>
                <c:pt idx="77">
                  <c:v>-24.010034822786391</c:v>
                </c:pt>
                <c:pt idx="78">
                  <c:v>-24.575909899302115</c:v>
                </c:pt>
                <c:pt idx="79">
                  <c:v>-25.116208276108264</c:v>
                </c:pt>
                <c:pt idx="80">
                  <c:v>-25.630403712565972</c:v>
                </c:pt>
                <c:pt idx="81">
                  <c:v>-26.117997546805217</c:v>
                </c:pt>
                <c:pt idx="82">
                  <c:v>-26.578518893393525</c:v>
                </c:pt>
                <c:pt idx="83">
                  <c:v>-27.011524811489895</c:v>
                </c:pt>
                <c:pt idx="84">
                  <c:v>-27.416600446201329</c:v>
                </c:pt>
                <c:pt idx="85">
                  <c:v>-27.793359145842167</c:v>
                </c:pt>
                <c:pt idx="86">
                  <c:v>-28.141442557752523</c:v>
                </c:pt>
                <c:pt idx="87">
                  <c:v>-28.460520705263658</c:v>
                </c:pt>
                <c:pt idx="88">
                  <c:v>-28.750292048305603</c:v>
                </c:pt>
                <c:pt idx="89">
                  <c:v>-29.010483530037867</c:v>
                </c:pt>
                <c:pt idx="90">
                  <c:v>-29.240850611748822</c:v>
                </c:pt>
                <c:pt idx="91">
                  <c:v>-29.441177298115111</c:v>
                </c:pt>
                <c:pt idx="92">
                  <c:v>-29.611276154740843</c:v>
                </c:pt>
                <c:pt idx="93">
                  <c:v>-29.750988319709226</c:v>
                </c:pt>
                <c:pt idx="94">
                  <c:v>-29.860183510678269</c:v>
                </c:pt>
                <c:pt idx="95">
                  <c:v>-29.938760028839216</c:v>
                </c:pt>
                <c:pt idx="96">
                  <c:v>-29.9866447608333</c:v>
                </c:pt>
                <c:pt idx="97">
                  <c:v>-30.003793179490756</c:v>
                </c:pt>
                <c:pt idx="98">
                  <c:v>-29.990189344017967</c:v>
                </c:pt>
              </c:numCache>
            </c:numRef>
          </c:xVal>
          <c:yVal>
            <c:numRef>
              <c:f>Sheet1!$H$11:$H$109</c:f>
              <c:numCache>
                <c:formatCode>0.0</c:formatCode>
                <c:ptCount val="99"/>
                <c:pt idx="0">
                  <c:v>0</c:v>
                </c:pt>
                <c:pt idx="1">
                  <c:v>8.0500341437120184E-4</c:v>
                </c:pt>
                <c:pt idx="2">
                  <c:v>3.2170207798461639E-3</c:v>
                </c:pt>
                <c:pt idx="3">
                  <c:v>7.2270804308097875E-3</c:v>
                </c:pt>
                <c:pt idx="4">
                  <c:v>1.2820252866980084E-2</c:v>
                </c:pt>
                <c:pt idx="5">
                  <c:v>1.997568584574886E-2</c:v>
                </c:pt>
                <c:pt idx="6">
                  <c:v>2.8666653864604562E-2</c:v>
                </c:pt>
                <c:pt idx="7">
                  <c:v>3.8860622376771972E-2</c:v>
                </c:pt>
                <c:pt idx="8">
                  <c:v>5.0519327167036186E-2</c:v>
                </c:pt>
                <c:pt idx="9">
                  <c:v>6.3598869388063681E-2</c:v>
                </c:pt>
                <c:pt idx="10">
                  <c:v>7.8049826818253273E-2</c:v>
                </c:pt>
                <c:pt idx="11">
                  <c:v>9.3817381948224476E-2</c:v>
                </c:pt>
                <c:pt idx="12">
                  <c:v>0.11084146753260675</c:v>
                </c:pt>
                <c:pt idx="13">
                  <c:v>0.12905693025513007</c:v>
                </c:pt>
                <c:pt idx="14">
                  <c:v>0.14839371314664232</c:v>
                </c:pt>
                <c:pt idx="15">
                  <c:v>0.1687770573663239</c:v>
                </c:pt>
                <c:pt idx="16">
                  <c:v>0.19012772390504576</c:v>
                </c:pt>
                <c:pt idx="17">
                  <c:v>0.21236223569581614</c:v>
                </c:pt>
                <c:pt idx="18">
                  <c:v>0.23539314051921989</c:v>
                </c:pt>
                <c:pt idx="19">
                  <c:v>0.25912929497164927</c:v>
                </c:pt>
                <c:pt idx="20">
                  <c:v>0.28347616962134109</c:v>
                </c:pt>
                <c:pt idx="21">
                  <c:v>0.30833617531253643</c:v>
                </c:pt>
                <c:pt idx="22">
                  <c:v>0.3336090103926882</c:v>
                </c:pt>
                <c:pt idx="23">
                  <c:v>0.3591920284331977</c:v>
                </c:pt>
                <c:pt idx="24">
                  <c:v>0.38498062579275788</c:v>
                </c:pt>
                <c:pt idx="25">
                  <c:v>0.41086864813656626</c:v>
                </c:pt>
                <c:pt idx="26">
                  <c:v>0.43674881477739186</c:v>
                </c:pt>
                <c:pt idx="27">
                  <c:v>0.46251315944913396</c:v>
                </c:pt>
                <c:pt idx="28">
                  <c:v>0.48805348586382841</c:v>
                </c:pt>
                <c:pt idx="29">
                  <c:v>0.51326183614312748</c:v>
                </c:pt>
                <c:pt idx="30">
                  <c:v>0.53803096995944</c:v>
                </c:pt>
                <c:pt idx="31">
                  <c:v>0.56225485197472858</c:v>
                </c:pt>
                <c:pt idx="32">
                  <c:v>0.58582914493109117</c:v>
                </c:pt>
                <c:pt idx="33">
                  <c:v>0.60865170553142312</c:v>
                </c:pt>
                <c:pt idx="34">
                  <c:v>0.63062308005530576</c:v>
                </c:pt>
                <c:pt idx="35">
                  <c:v>0.65164699648930891</c:v>
                </c:pt>
                <c:pt idx="36">
                  <c:v>0.67163084981634136</c:v>
                </c:pt>
                <c:pt idx="37">
                  <c:v>0.69048617700940984</c:v>
                </c:pt>
                <c:pt idx="38">
                  <c:v>0.70812911821453073</c:v>
                </c:pt>
                <c:pt idx="39">
                  <c:v>0.72448086058840866</c:v>
                </c:pt>
                <c:pt idx="40">
                  <c:v>0.7394680612810004</c:v>
                </c:pt>
                <c:pt idx="41">
                  <c:v>0.75302324612267091</c:v>
                </c:pt>
                <c:pt idx="42">
                  <c:v>0.76508518069091436</c:v>
                </c:pt>
                <c:pt idx="43">
                  <c:v>0.77559921059238646</c:v>
                </c:pt>
                <c:pt idx="44">
                  <c:v>0.78451756800115091</c:v>
                </c:pt>
                <c:pt idx="45">
                  <c:v>0.79179964174165918</c:v>
                </c:pt>
                <c:pt idx="46">
                  <c:v>0.79741220849222894</c:v>
                </c:pt>
                <c:pt idx="47">
                  <c:v>0.80132962300804322</c:v>
                </c:pt>
                <c:pt idx="48">
                  <c:v>0.80353396561758139</c:v>
                </c:pt>
                <c:pt idx="49">
                  <c:v>0.80401514562783283</c:v>
                </c:pt>
                <c:pt idx="50">
                  <c:v>0.80277095967604539</c:v>
                </c:pt>
                <c:pt idx="51">
                  <c:v>0.79980710448300618</c:v>
                </c:pt>
                <c:pt idx="52">
                  <c:v>0.7951371438885505</c:v>
                </c:pt>
                <c:pt idx="53">
                  <c:v>0.78878243047753349</c:v>
                </c:pt>
                <c:pt idx="54">
                  <c:v>0.78077198252727964</c:v>
                </c:pt>
                <c:pt idx="55">
                  <c:v>0.771142317418957</c:v>
                </c:pt>
                <c:pt idx="56">
                  <c:v>0.75993724304919652</c:v>
                </c:pt>
                <c:pt idx="57">
                  <c:v>0.74720760914862672</c:v>
                </c:pt>
                <c:pt idx="58">
                  <c:v>0.73301102075546909</c:v>
                </c:pt>
                <c:pt idx="59">
                  <c:v>0.7174115164001813</c:v>
                </c:pt>
                <c:pt idx="60">
                  <c:v>0.70047921382723011</c:v>
                </c:pt>
                <c:pt idx="61">
                  <c:v>0.6822899263092248</c:v>
                </c:pt>
                <c:pt idx="62">
                  <c:v>0.66292475279434204</c:v>
                </c:pt>
                <c:pt idx="63">
                  <c:v>0.64246964526870054</c:v>
                </c:pt>
                <c:pt idx="64">
                  <c:v>0.62101495681038543</c:v>
                </c:pt>
                <c:pt idx="65">
                  <c:v>0.59865497386132915</c:v>
                </c:pt>
                <c:pt idx="66">
                  <c:v>0.57548743624824639</c:v>
                </c:pt>
                <c:pt idx="67">
                  <c:v>0.55161304844602954</c:v>
                </c:pt>
                <c:pt idx="68">
                  <c:v>0.52713498549890581</c:v>
                </c:pt>
                <c:pt idx="69">
                  <c:v>0.50215839689933117</c:v>
                </c:pt>
                <c:pt idx="70">
                  <c:v>0.4767899115756542</c:v>
                </c:pt>
                <c:pt idx="71">
                  <c:v>0.45113714696104956</c:v>
                </c:pt>
                <c:pt idx="72">
                  <c:v>0.42530822491247261</c:v>
                </c:pt>
                <c:pt idx="73">
                  <c:v>0.39941129702400124</c:v>
                </c:pt>
                <c:pt idx="74">
                  <c:v>0.37355408163858189</c:v>
                </c:pt>
                <c:pt idx="75">
                  <c:v>0.34784341461061052</c:v>
                </c:pt>
                <c:pt idx="76">
                  <c:v>0.32238481561358312</c:v>
                </c:pt>
                <c:pt idx="77">
                  <c:v>0.29728207152670438</c:v>
                </c:pt>
                <c:pt idx="78">
                  <c:v>0.27263683817609707</c:v>
                </c:pt>
                <c:pt idx="79">
                  <c:v>0.24854826145403408</c:v>
                </c:pt>
                <c:pt idx="80">
                  <c:v>0.22511261859701717</c:v>
                </c:pt>
                <c:pt idx="81">
                  <c:v>0.20242298017374283</c:v>
                </c:pt>
                <c:pt idx="82">
                  <c:v>0.1805688931198122</c:v>
                </c:pt>
                <c:pt idx="83">
                  <c:v>0.15963608495978868</c:v>
                </c:pt>
                <c:pt idx="84">
                  <c:v>0.1397061891807975</c:v>
                </c:pt>
                <c:pt idx="85">
                  <c:v>0.12085649156673167</c:v>
                </c:pt>
                <c:pt idx="86">
                  <c:v>0.10315969716930543</c:v>
                </c:pt>
                <c:pt idx="87">
                  <c:v>8.6683717482272202E-2</c:v>
                </c:pt>
                <c:pt idx="88">
                  <c:v>7.1491477298298134E-2</c:v>
                </c:pt>
                <c:pt idx="89">
                  <c:v>5.7640740664078892E-2</c:v>
                </c:pt>
                <c:pt idx="90">
                  <c:v>4.5183955307786107E-2</c:v>
                </c:pt>
                <c:pt idx="91">
                  <c:v>3.4168114892995018E-2</c:v>
                </c:pt>
                <c:pt idx="92">
                  <c:v>2.463463845376011E-2</c:v>
                </c:pt>
                <c:pt idx="93">
                  <c:v>1.6619266385099037E-2</c:v>
                </c:pt>
                <c:pt idx="94">
                  <c:v>1.0151972400229439E-2</c:v>
                </c:pt>
                <c:pt idx="95">
                  <c:v>5.256890918696207E-3</c:v>
                </c:pt>
                <c:pt idx="96">
                  <c:v>1.95225941608905E-3</c:v>
                </c:pt>
                <c:pt idx="97">
                  <c:v>2.5037534430479366E-4</c:v>
                </c:pt>
                <c:pt idx="98">
                  <c:v>1.5756731907172998E-4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925-47E5-8447-9659E99CD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5493384"/>
        <c:axId val="515491088"/>
      </c:scatterChart>
      <c:valAx>
        <c:axId val="515493384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491088"/>
        <c:crosses val="autoZero"/>
        <c:crossBetween val="midCat"/>
      </c:valAx>
      <c:valAx>
        <c:axId val="515491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  <a:alpha val="89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493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Potential Energy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Sheet1!$E$11:$E$108</c:f>
              <c:numCache>
                <c:formatCode>0.0</c:formatCode>
                <c:ptCount val="98"/>
                <c:pt idx="0">
                  <c:v>30.000000000000007</c:v>
                </c:pt>
                <c:pt idx="1">
                  <c:v>29.969251271688933</c:v>
                </c:pt>
                <c:pt idx="2">
                  <c:v>29.907782401459603</c:v>
                </c:pt>
                <c:pt idx="3">
                  <c:v>29.815650562036044</c:v>
                </c:pt>
                <c:pt idx="4">
                  <c:v>29.692941512104007</c:v>
                </c:pt>
                <c:pt idx="5">
                  <c:v>29.539769595142385</c:v>
                </c:pt>
                <c:pt idx="6">
                  <c:v>29.356277736723762</c:v>
                </c:pt>
                <c:pt idx="7">
                  <c:v>29.142637439316722</c:v>
                </c:pt>
                <c:pt idx="8">
                  <c:v>28.899048773394565</c:v>
                </c:pt>
                <c:pt idx="9">
                  <c:v>28.625740363436094</c:v>
                </c:pt>
                <c:pt idx="10">
                  <c:v>28.322969367196393</c:v>
                </c:pt>
                <c:pt idx="11">
                  <c:v>27.991021446430409</c:v>
                </c:pt>
                <c:pt idx="12">
                  <c:v>27.630210727071546</c:v>
                </c:pt>
                <c:pt idx="13">
                  <c:v>27.240879746703506</c:v>
                </c:pt>
                <c:pt idx="14">
                  <c:v>26.823399387017524</c:v>
                </c:pt>
                <c:pt idx="15">
                  <c:v>26.378168788820858</c:v>
                </c:pt>
                <c:pt idx="16">
                  <c:v>25.905615247057472</c:v>
                </c:pt>
                <c:pt idx="17">
                  <c:v>25.406194083219766</c:v>
                </c:pt>
                <c:pt idx="18">
                  <c:v>24.880388492472541</c:v>
                </c:pt>
                <c:pt idx="19">
                  <c:v>24.328709362777982</c:v>
                </c:pt>
                <c:pt idx="20">
                  <c:v>23.751695063305238</c:v>
                </c:pt>
                <c:pt idx="21">
                  <c:v>23.14991119943004</c:v>
                </c:pt>
                <c:pt idx="22">
                  <c:v>22.523950331680648</c:v>
                </c:pt>
                <c:pt idx="23">
                  <c:v>21.874431656065944</c:v>
                </c:pt>
                <c:pt idx="24">
                  <c:v>21.202000643330283</c:v>
                </c:pt>
                <c:pt idx="25">
                  <c:v>20.507328634818098</c:v>
                </c:pt>
                <c:pt idx="26">
                  <c:v>19.791112392798354</c:v>
                </c:pt>
                <c:pt idx="27">
                  <c:v>19.054073603294707</c:v>
                </c:pt>
                <c:pt idx="28">
                  <c:v>18.296958329690703</c:v>
                </c:pt>
                <c:pt idx="29">
                  <c:v>17.520536415628868</c:v>
                </c:pt>
                <c:pt idx="30">
                  <c:v>16.725600835997156</c:v>
                </c:pt>
                <c:pt idx="31">
                  <c:v>15.912966995093569</c:v>
                </c:pt>
                <c:pt idx="32">
                  <c:v>15.083471971377783</c:v>
                </c:pt>
                <c:pt idx="33">
                  <c:v>14.237973708554568</c:v>
                </c:pt>
                <c:pt idx="34">
                  <c:v>13.377350153085015</c:v>
                </c:pt>
                <c:pt idx="35">
                  <c:v>12.502498338584591</c:v>
                </c:pt>
                <c:pt idx="36">
                  <c:v>11.614333417938591</c:v>
                </c:pt>
                <c:pt idx="37">
                  <c:v>10.713787644341881</c:v>
                </c:pt>
                <c:pt idx="38">
                  <c:v>9.8018093028469782</c:v>
                </c:pt>
                <c:pt idx="39">
                  <c:v>8.879361594378679</c:v>
                </c:pt>
                <c:pt idx="40">
                  <c:v>7.9474214745403273</c:v>
                </c:pt>
                <c:pt idx="41">
                  <c:v>7.0069784498923919</c:v>
                </c:pt>
                <c:pt idx="42">
                  <c:v>6.0590333347242806</c:v>
                </c:pt>
                <c:pt idx="43">
                  <c:v>5.1045969716610644</c:v>
                </c:pt>
                <c:pt idx="44">
                  <c:v>4.144688919744449</c:v>
                </c:pt>
                <c:pt idx="45">
                  <c:v>3.1803361138980506</c:v>
                </c:pt>
                <c:pt idx="46">
                  <c:v>2.2125714999276704</c:v>
                </c:pt>
                <c:pt idx="47">
                  <c:v>1.2424326494146973</c:v>
                </c:pt>
                <c:pt idx="48">
                  <c:v>0.2709603590324336</c:v>
                </c:pt>
                <c:pt idx="49">
                  <c:v>-0.7008027610511226</c:v>
                </c:pt>
                <c:pt idx="50">
                  <c:v>-1.6718137049264628</c:v>
                </c:pt>
                <c:pt idx="51">
                  <c:v>-2.6410304900409458</c:v>
                </c:pt>
                <c:pt idx="52">
                  <c:v>-3.6074135728199597</c:v>
                </c:pt>
                <c:pt idx="53">
                  <c:v>-4.5699272560185271</c:v>
                </c:pt>
                <c:pt idx="54">
                  <c:v>-5.5275410830824008</c:v>
                </c:pt>
                <c:pt idx="55">
                  <c:v>-6.4792312149094737</c:v>
                </c:pt>
                <c:pt idx="56">
                  <c:v>-7.4239817845530869</c:v>
                </c:pt>
                <c:pt idx="57">
                  <c:v>-8.360786225596593</c:v>
                </c:pt>
                <c:pt idx="58">
                  <c:v>-9.2886485701510288</c:v>
                </c:pt>
                <c:pt idx="59">
                  <c:v>-10.206584712682039</c:v>
                </c:pt>
                <c:pt idx="60">
                  <c:v>-11.113623636155326</c:v>
                </c:pt>
                <c:pt idx="61">
                  <c:v>-12.008808597298136</c:v>
                </c:pt>
                <c:pt idx="62">
                  <c:v>-12.891198268104315</c:v>
                </c:pt>
                <c:pt idx="63">
                  <c:v>-13.759867831057786</c:v>
                </c:pt>
                <c:pt idx="64">
                  <c:v>-14.61391002591059</c:v>
                </c:pt>
                <c:pt idx="65">
                  <c:v>-15.452436146222105</c:v>
                </c:pt>
                <c:pt idx="66">
                  <c:v>-16.27457698424211</c:v>
                </c:pt>
                <c:pt idx="67">
                  <c:v>-17.07948372309761</c:v>
                </c:pt>
                <c:pt idx="68">
                  <c:v>-17.866328775618051</c:v>
                </c:pt>
                <c:pt idx="69">
                  <c:v>-18.634306569501682</c:v>
                </c:pt>
                <c:pt idx="70">
                  <c:v>-19.382634278884158</c:v>
                </c:pt>
                <c:pt idx="71">
                  <c:v>-20.110552502715205</c:v>
                </c:pt>
                <c:pt idx="72">
                  <c:v>-20.81732589067758</c:v>
                </c:pt>
                <c:pt idx="73">
                  <c:v>-21.502243717691794</c:v>
                </c:pt>
                <c:pt idx="74">
                  <c:v>-22.164620408337452</c:v>
                </c:pt>
                <c:pt idx="75">
                  <c:v>-22.80379601278597</c:v>
                </c:pt>
                <c:pt idx="76">
                  <c:v>-23.419136636077525</c:v>
                </c:pt>
                <c:pt idx="77">
                  <c:v>-24.010034822786391</c:v>
                </c:pt>
                <c:pt idx="78">
                  <c:v>-24.575909899302115</c:v>
                </c:pt>
                <c:pt idx="79">
                  <c:v>-25.116208276108264</c:v>
                </c:pt>
                <c:pt idx="80">
                  <c:v>-25.630403712565972</c:v>
                </c:pt>
                <c:pt idx="81">
                  <c:v>-26.117997546805217</c:v>
                </c:pt>
                <c:pt idx="82">
                  <c:v>-26.578518893393525</c:v>
                </c:pt>
                <c:pt idx="83">
                  <c:v>-27.011524811489895</c:v>
                </c:pt>
                <c:pt idx="84">
                  <c:v>-27.416600446201329</c:v>
                </c:pt>
                <c:pt idx="85">
                  <c:v>-27.793359145842167</c:v>
                </c:pt>
                <c:pt idx="86">
                  <c:v>-28.141442557752523</c:v>
                </c:pt>
                <c:pt idx="87">
                  <c:v>-28.460520705263658</c:v>
                </c:pt>
                <c:pt idx="88">
                  <c:v>-28.750292048305603</c:v>
                </c:pt>
                <c:pt idx="89">
                  <c:v>-29.010483530037867</c:v>
                </c:pt>
                <c:pt idx="90">
                  <c:v>-29.240850611748822</c:v>
                </c:pt>
                <c:pt idx="91">
                  <c:v>-29.441177298115111</c:v>
                </c:pt>
                <c:pt idx="92">
                  <c:v>-29.611276154740843</c:v>
                </c:pt>
                <c:pt idx="93">
                  <c:v>-29.750988319709226</c:v>
                </c:pt>
                <c:pt idx="94">
                  <c:v>-29.860183510678269</c:v>
                </c:pt>
                <c:pt idx="95">
                  <c:v>-29.938760028839216</c:v>
                </c:pt>
                <c:pt idx="96">
                  <c:v>-29.9866447608333</c:v>
                </c:pt>
                <c:pt idx="97">
                  <c:v>-30.003793179490756</c:v>
                </c:pt>
              </c:numCache>
            </c:numRef>
          </c:xVal>
          <c:yVal>
            <c:numRef>
              <c:f>Sheet1!$I$11:$I$108</c:f>
              <c:numCache>
                <c:formatCode>0.0</c:formatCode>
                <c:ptCount val="98"/>
                <c:pt idx="0">
                  <c:v>0.80385125050236717</c:v>
                </c:pt>
                <c:pt idx="1">
                  <c:v>0.80224199202835056</c:v>
                </c:pt>
                <c:pt idx="2">
                  <c:v>0.79902945920996515</c:v>
                </c:pt>
                <c:pt idx="3">
                  <c:v>0.79422560635687933</c:v>
                </c:pt>
                <c:pt idx="4">
                  <c:v>0.7878483299570691</c:v>
                </c:pt>
                <c:pt idx="5">
                  <c:v>0.77992142642040463</c:v>
                </c:pt>
                <c:pt idx="6">
                  <c:v>0.77047453526966958</c:v>
                </c:pt>
                <c:pt idx="7">
                  <c:v>0.75954306739287603</c:v>
                </c:pt>
                <c:pt idx="8">
                  <c:v>0.7471681178919436</c:v>
                </c:pt>
                <c:pt idx="9">
                  <c:v>0.73339636299550826</c:v>
                </c:pt>
                <c:pt idx="10">
                  <c:v>0.71827994045003507</c:v>
                </c:pt>
                <c:pt idx="11">
                  <c:v>0.70187631276538731</c:v>
                </c:pt>
                <c:pt idx="12">
                  <c:v>0.68424811267036123</c:v>
                </c:pt>
                <c:pt idx="13">
                  <c:v>0.66546297013208555</c:v>
                </c:pt>
                <c:pt idx="14">
                  <c:v>0.64559332031191197</c:v>
                </c:pt>
                <c:pt idx="15">
                  <c:v>0.62471619187066629</c:v>
                </c:pt>
                <c:pt idx="16">
                  <c:v>0.60291297509874386</c:v>
                </c:pt>
                <c:pt idx="17">
                  <c:v>0.58026916943203233</c:v>
                </c:pt>
                <c:pt idx="18">
                  <c:v>0.55687411002324794</c:v>
                </c:pt>
                <c:pt idx="19">
                  <c:v>0.53282067316977066</c:v>
                </c:pt>
                <c:pt idx="20">
                  <c:v>0.50820496055295017</c:v>
                </c:pt>
                <c:pt idx="21">
                  <c:v>0.48312596241903272</c:v>
                </c:pt>
                <c:pt idx="22">
                  <c:v>0.45768520002703461</c:v>
                </c:pt>
                <c:pt idx="23">
                  <c:v>0.43198634790203805</c:v>
                </c:pt>
                <c:pt idx="24">
                  <c:v>0.40613483666133909</c:v>
                </c:pt>
                <c:pt idx="25">
                  <c:v>0.38023743742279681</c:v>
                </c:pt>
                <c:pt idx="26">
                  <c:v>0.35440182905641748</c:v>
                </c:pt>
                <c:pt idx="27">
                  <c:v>0.32873614979821486</c:v>
                </c:pt>
                <c:pt idx="28">
                  <c:v>0.30334853500563863</c:v>
                </c:pt>
                <c:pt idx="29">
                  <c:v>0.27834664309229495</c:v>
                </c:pt>
                <c:pt idx="30">
                  <c:v>0.25383717193168387</c:v>
                </c:pt>
                <c:pt idx="31">
                  <c:v>0.22992536826078158</c:v>
                </c:pt>
                <c:pt idx="32">
                  <c:v>0.2067145328396407</c:v>
                </c:pt>
                <c:pt idx="33">
                  <c:v>0.18430552432825031</c:v>
                </c:pt>
                <c:pt idx="34">
                  <c:v>0.16279626502187305</c:v>
                </c:pt>
                <c:pt idx="35">
                  <c:v>0.14228125173686212</c:v>
                </c:pt>
                <c:pt idx="36">
                  <c:v>0.12285107525624461</c:v>
                </c:pt>
                <c:pt idx="37">
                  <c:v>0.10459195182465564</c:v>
                </c:pt>
                <c:pt idx="38">
                  <c:v>8.7585270222389155E-2</c:v>
                </c:pt>
                <c:pt idx="39">
                  <c:v>7.1907157945806155E-2</c:v>
                </c:pt>
                <c:pt idx="40">
                  <c:v>5.7628069974446028E-2</c:v>
                </c:pt>
                <c:pt idx="41">
                  <c:v>4.4812403512735521E-2</c:v>
                </c:pt>
                <c:pt idx="42">
                  <c:v>3.3518141956142777E-2</c:v>
                </c:pt>
                <c:pt idx="43">
                  <c:v>2.3796531148436273E-2</c:v>
                </c:pt>
                <c:pt idx="44">
                  <c:v>1.5691790770054226E-2</c:v>
                </c:pt>
                <c:pt idx="45">
                  <c:v>9.2408634298273284E-3</c:v>
                </c:pt>
                <c:pt idx="46">
                  <c:v>4.473203726507613E-3</c:v>
                </c:pt>
                <c:pt idx="47">
                  <c:v>1.4106092070118592E-3</c:v>
                </c:pt>
                <c:pt idx="48">
                  <c:v>6.709477947541842E-5</c:v>
                </c:pt>
                <c:pt idx="49">
                  <c:v>4.4881174660460488E-4</c:v>
                </c:pt>
                <c:pt idx="50">
                  <c:v>2.5540122143157262E-3</c:v>
                </c:pt>
                <c:pt idx="51">
                  <c:v>6.3730592083866E-3</c:v>
                </c:pt>
                <c:pt idx="52">
                  <c:v>1.1888482404498468E-2</c:v>
                </c:pt>
                <c:pt idx="53">
                  <c:v>1.9075078951117597E-2</c:v>
                </c:pt>
                <c:pt idx="54">
                  <c:v>2.7900058446808096E-2</c:v>
                </c:pt>
                <c:pt idx="55">
                  <c:v>3.8323230730266999E-2</c:v>
                </c:pt>
                <c:pt idx="56">
                  <c:v>5.0297234758526876E-2</c:v>
                </c:pt>
                <c:pt idx="57">
                  <c:v>6.3767806492374568E-2</c:v>
                </c:pt>
                <c:pt idx="58">
                  <c:v>7.8674083382767712E-2</c:v>
                </c:pt>
                <c:pt idx="59">
                  <c:v>9.4948942762726141E-2</c:v>
                </c:pt>
                <c:pt idx="60">
                  <c:v>0.11251937119915034</c:v>
                </c:pt>
                <c:pt idx="61">
                  <c:v>0.13130686165142169</c:v>
                </c:pt>
                <c:pt idx="62">
                  <c:v>0.15122783512024185</c:v>
                </c:pt>
                <c:pt idx="63">
                  <c:v>0.17219408335227993</c:v>
                </c:pt>
                <c:pt idx="64">
                  <c:v>0.19411322909397377</c:v>
                </c:pt>
                <c:pt idx="65">
                  <c:v>0.21688920036073256</c:v>
                </c:pt>
                <c:pt idx="66">
                  <c:v>0.24042271520442338</c:v>
                </c:pt>
                <c:pt idx="67">
                  <c:v>0.26461177352030596</c:v>
                </c:pt>
                <c:pt idx="68">
                  <c:v>0.28935215253163182</c:v>
                </c:pt>
                <c:pt idx="69">
                  <c:v>0.31453790272274418</c:v>
                </c:pt>
                <c:pt idx="70">
                  <c:v>0.34006184115568505</c:v>
                </c:pt>
                <c:pt idx="71">
                  <c:v>0.36581603929699913</c:v>
                </c:pt>
                <c:pt idx="72">
                  <c:v>0.39169230269598909</c:v>
                </c:pt>
                <c:pt idx="73">
                  <c:v>0.41758264008860557</c:v>
                </c:pt>
                <c:pt idx="74">
                  <c:v>0.44337971974764212</c:v>
                </c:pt>
                <c:pt idx="75">
                  <c:v>0.46897731115532526</c:v>
                </c:pt>
                <c:pt idx="76">
                  <c:v>0.49427071033414283</c:v>
                </c:pt>
                <c:pt idx="77">
                  <c:v>0.51915714743154862</c:v>
                </c:pt>
                <c:pt idx="78">
                  <c:v>0.54353617540981158</c:v>
                </c:pt>
                <c:pt idx="79">
                  <c:v>0.56731003894010978</c:v>
                </c:pt>
                <c:pt idx="80">
                  <c:v>0.5903840228364734</c:v>
                </c:pt>
                <c:pt idx="81">
                  <c:v>0.61266677958749405</c:v>
                </c:pt>
                <c:pt idx="82">
                  <c:v>0.63407063574915945</c:v>
                </c:pt>
                <c:pt idx="83">
                  <c:v>0.65451187714869796</c:v>
                </c:pt>
                <c:pt idx="84">
                  <c:v>0.67391101301524969</c:v>
                </c:pt>
                <c:pt idx="85">
                  <c:v>0.69219301929724342</c:v>
                </c:pt>
                <c:pt idx="86">
                  <c:v>0.70928756154778227</c:v>
                </c:pt>
                <c:pt idx="87">
                  <c:v>0.72512919785771679</c:v>
                </c:pt>
                <c:pt idx="88">
                  <c:v>0.73965756239143321</c:v>
                </c:pt>
                <c:pt idx="89">
                  <c:v>0.75281753013298314</c:v>
                </c:pt>
                <c:pt idx="90">
                  <c:v>0.76455936348082876</c:v>
                </c:pt>
                <c:pt idx="91">
                  <c:v>0.7748388413390046</c:v>
                </c:pt>
                <c:pt idx="92">
                  <c:v>0.78361737134232534</c:v>
                </c:pt>
                <c:pt idx="93">
                  <c:v>0.79086208582470174</c:v>
                </c:pt>
                <c:pt idx="94">
                  <c:v>0.7965459220944906</c:v>
                </c:pt>
                <c:pt idx="95">
                  <c:v>0.80064768752092341</c:v>
                </c:pt>
                <c:pt idx="96">
                  <c:v>0.80315210986296037</c:v>
                </c:pt>
                <c:pt idx="97">
                  <c:v>0.80404987318870891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CC0-4C56-96E8-F57344A32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5474688"/>
        <c:axId val="515475344"/>
      </c:scatterChart>
      <c:valAx>
        <c:axId val="515474688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475344"/>
        <c:crosses val="autoZero"/>
        <c:crossBetween val="midCat"/>
      </c:valAx>
      <c:valAx>
        <c:axId val="51547534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4746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Kinetic</a:t>
            </a:r>
            <a:r>
              <a:rPr lang="en-US" baseline="0"/>
              <a:t> Energy &amp; Potential Energy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75699912510936E-2"/>
          <c:y val="0.15319444444444447"/>
          <c:w val="0.8780903324584427"/>
          <c:h val="0.61498432487605714"/>
        </c:manualLayout>
      </c:layout>
      <c:scatterChart>
        <c:scatterStyle val="smoothMarker"/>
        <c:varyColors val="0"/>
        <c:ser>
          <c:idx val="0"/>
          <c:order val="0"/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Sheet1!$E$11:$E$108</c:f>
              <c:numCache>
                <c:formatCode>0.0</c:formatCode>
                <c:ptCount val="98"/>
                <c:pt idx="0">
                  <c:v>30.000000000000007</c:v>
                </c:pt>
                <c:pt idx="1">
                  <c:v>29.969251271688933</c:v>
                </c:pt>
                <c:pt idx="2">
                  <c:v>29.907782401459603</c:v>
                </c:pt>
                <c:pt idx="3">
                  <c:v>29.815650562036044</c:v>
                </c:pt>
                <c:pt idx="4">
                  <c:v>29.692941512104007</c:v>
                </c:pt>
                <c:pt idx="5">
                  <c:v>29.539769595142385</c:v>
                </c:pt>
                <c:pt idx="6">
                  <c:v>29.356277736723762</c:v>
                </c:pt>
                <c:pt idx="7">
                  <c:v>29.142637439316722</c:v>
                </c:pt>
                <c:pt idx="8">
                  <c:v>28.899048773394565</c:v>
                </c:pt>
                <c:pt idx="9">
                  <c:v>28.625740363436094</c:v>
                </c:pt>
                <c:pt idx="10">
                  <c:v>28.322969367196393</c:v>
                </c:pt>
                <c:pt idx="11">
                  <c:v>27.991021446430409</c:v>
                </c:pt>
                <c:pt idx="12">
                  <c:v>27.630210727071546</c:v>
                </c:pt>
                <c:pt idx="13">
                  <c:v>27.240879746703506</c:v>
                </c:pt>
                <c:pt idx="14">
                  <c:v>26.823399387017524</c:v>
                </c:pt>
                <c:pt idx="15">
                  <c:v>26.378168788820858</c:v>
                </c:pt>
                <c:pt idx="16">
                  <c:v>25.905615247057472</c:v>
                </c:pt>
                <c:pt idx="17">
                  <c:v>25.406194083219766</c:v>
                </c:pt>
                <c:pt idx="18">
                  <c:v>24.880388492472541</c:v>
                </c:pt>
                <c:pt idx="19">
                  <c:v>24.328709362777982</c:v>
                </c:pt>
                <c:pt idx="20">
                  <c:v>23.751695063305238</c:v>
                </c:pt>
                <c:pt idx="21">
                  <c:v>23.14991119943004</c:v>
                </c:pt>
                <c:pt idx="22">
                  <c:v>22.523950331680648</c:v>
                </c:pt>
                <c:pt idx="23">
                  <c:v>21.874431656065944</c:v>
                </c:pt>
                <c:pt idx="24">
                  <c:v>21.202000643330283</c:v>
                </c:pt>
                <c:pt idx="25">
                  <c:v>20.507328634818098</c:v>
                </c:pt>
                <c:pt idx="26">
                  <c:v>19.791112392798354</c:v>
                </c:pt>
                <c:pt idx="27">
                  <c:v>19.054073603294707</c:v>
                </c:pt>
                <c:pt idx="28">
                  <c:v>18.296958329690703</c:v>
                </c:pt>
                <c:pt idx="29">
                  <c:v>17.520536415628868</c:v>
                </c:pt>
                <c:pt idx="30">
                  <c:v>16.725600835997156</c:v>
                </c:pt>
                <c:pt idx="31">
                  <c:v>15.912966995093569</c:v>
                </c:pt>
                <c:pt idx="32">
                  <c:v>15.083471971377783</c:v>
                </c:pt>
                <c:pt idx="33">
                  <c:v>14.237973708554568</c:v>
                </c:pt>
                <c:pt idx="34">
                  <c:v>13.377350153085015</c:v>
                </c:pt>
                <c:pt idx="35">
                  <c:v>12.502498338584591</c:v>
                </c:pt>
                <c:pt idx="36">
                  <c:v>11.614333417938591</c:v>
                </c:pt>
                <c:pt idx="37">
                  <c:v>10.713787644341881</c:v>
                </c:pt>
                <c:pt idx="38">
                  <c:v>9.8018093028469782</c:v>
                </c:pt>
                <c:pt idx="39">
                  <c:v>8.879361594378679</c:v>
                </c:pt>
                <c:pt idx="40">
                  <c:v>7.9474214745403273</c:v>
                </c:pt>
                <c:pt idx="41">
                  <c:v>7.0069784498923919</c:v>
                </c:pt>
                <c:pt idx="42">
                  <c:v>6.0590333347242806</c:v>
                </c:pt>
                <c:pt idx="43">
                  <c:v>5.1045969716610644</c:v>
                </c:pt>
                <c:pt idx="44">
                  <c:v>4.144688919744449</c:v>
                </c:pt>
                <c:pt idx="45">
                  <c:v>3.1803361138980506</c:v>
                </c:pt>
                <c:pt idx="46">
                  <c:v>2.2125714999276704</c:v>
                </c:pt>
                <c:pt idx="47">
                  <c:v>1.2424326494146973</c:v>
                </c:pt>
                <c:pt idx="48">
                  <c:v>0.2709603590324336</c:v>
                </c:pt>
                <c:pt idx="49">
                  <c:v>-0.7008027610511226</c:v>
                </c:pt>
                <c:pt idx="50">
                  <c:v>-1.6718137049264628</c:v>
                </c:pt>
                <c:pt idx="51">
                  <c:v>-2.6410304900409458</c:v>
                </c:pt>
                <c:pt idx="52">
                  <c:v>-3.6074135728199597</c:v>
                </c:pt>
                <c:pt idx="53">
                  <c:v>-4.5699272560185271</c:v>
                </c:pt>
                <c:pt idx="54">
                  <c:v>-5.5275410830824008</c:v>
                </c:pt>
                <c:pt idx="55">
                  <c:v>-6.4792312149094737</c:v>
                </c:pt>
                <c:pt idx="56">
                  <c:v>-7.4239817845530869</c:v>
                </c:pt>
                <c:pt idx="57">
                  <c:v>-8.360786225596593</c:v>
                </c:pt>
                <c:pt idx="58">
                  <c:v>-9.2886485701510288</c:v>
                </c:pt>
                <c:pt idx="59">
                  <c:v>-10.206584712682039</c:v>
                </c:pt>
                <c:pt idx="60">
                  <c:v>-11.113623636155326</c:v>
                </c:pt>
                <c:pt idx="61">
                  <c:v>-12.008808597298136</c:v>
                </c:pt>
                <c:pt idx="62">
                  <c:v>-12.891198268104315</c:v>
                </c:pt>
                <c:pt idx="63">
                  <c:v>-13.759867831057786</c:v>
                </c:pt>
                <c:pt idx="64">
                  <c:v>-14.61391002591059</c:v>
                </c:pt>
                <c:pt idx="65">
                  <c:v>-15.452436146222105</c:v>
                </c:pt>
                <c:pt idx="66">
                  <c:v>-16.27457698424211</c:v>
                </c:pt>
                <c:pt idx="67">
                  <c:v>-17.07948372309761</c:v>
                </c:pt>
                <c:pt idx="68">
                  <c:v>-17.866328775618051</c:v>
                </c:pt>
                <c:pt idx="69">
                  <c:v>-18.634306569501682</c:v>
                </c:pt>
                <c:pt idx="70">
                  <c:v>-19.382634278884158</c:v>
                </c:pt>
                <c:pt idx="71">
                  <c:v>-20.110552502715205</c:v>
                </c:pt>
                <c:pt idx="72">
                  <c:v>-20.81732589067758</c:v>
                </c:pt>
                <c:pt idx="73">
                  <c:v>-21.502243717691794</c:v>
                </c:pt>
                <c:pt idx="74">
                  <c:v>-22.164620408337452</c:v>
                </c:pt>
                <c:pt idx="75">
                  <c:v>-22.80379601278597</c:v>
                </c:pt>
                <c:pt idx="76">
                  <c:v>-23.419136636077525</c:v>
                </c:pt>
                <c:pt idx="77">
                  <c:v>-24.010034822786391</c:v>
                </c:pt>
                <c:pt idx="78">
                  <c:v>-24.575909899302115</c:v>
                </c:pt>
                <c:pt idx="79">
                  <c:v>-25.116208276108264</c:v>
                </c:pt>
                <c:pt idx="80">
                  <c:v>-25.630403712565972</c:v>
                </c:pt>
                <c:pt idx="81">
                  <c:v>-26.117997546805217</c:v>
                </c:pt>
                <c:pt idx="82">
                  <c:v>-26.578518893393525</c:v>
                </c:pt>
                <c:pt idx="83">
                  <c:v>-27.011524811489895</c:v>
                </c:pt>
                <c:pt idx="84">
                  <c:v>-27.416600446201329</c:v>
                </c:pt>
                <c:pt idx="85">
                  <c:v>-27.793359145842167</c:v>
                </c:pt>
                <c:pt idx="86">
                  <c:v>-28.141442557752523</c:v>
                </c:pt>
                <c:pt idx="87">
                  <c:v>-28.460520705263658</c:v>
                </c:pt>
                <c:pt idx="88">
                  <c:v>-28.750292048305603</c:v>
                </c:pt>
                <c:pt idx="89">
                  <c:v>-29.010483530037867</c:v>
                </c:pt>
                <c:pt idx="90">
                  <c:v>-29.240850611748822</c:v>
                </c:pt>
                <c:pt idx="91">
                  <c:v>-29.441177298115111</c:v>
                </c:pt>
                <c:pt idx="92">
                  <c:v>-29.611276154740843</c:v>
                </c:pt>
                <c:pt idx="93">
                  <c:v>-29.750988319709226</c:v>
                </c:pt>
                <c:pt idx="94">
                  <c:v>-29.860183510678269</c:v>
                </c:pt>
                <c:pt idx="95">
                  <c:v>-29.938760028839216</c:v>
                </c:pt>
                <c:pt idx="96">
                  <c:v>-29.9866447608333</c:v>
                </c:pt>
                <c:pt idx="97">
                  <c:v>-30.003793179490756</c:v>
                </c:pt>
              </c:numCache>
            </c:numRef>
          </c:xVal>
          <c:yVal>
            <c:numRef>
              <c:f>Sheet1!$H$11:$H$108</c:f>
              <c:numCache>
                <c:formatCode>0.0</c:formatCode>
                <c:ptCount val="98"/>
                <c:pt idx="0">
                  <c:v>0</c:v>
                </c:pt>
                <c:pt idx="1">
                  <c:v>8.0500341437120184E-4</c:v>
                </c:pt>
                <c:pt idx="2">
                  <c:v>3.2170207798461639E-3</c:v>
                </c:pt>
                <c:pt idx="3">
                  <c:v>7.2270804308097875E-3</c:v>
                </c:pt>
                <c:pt idx="4">
                  <c:v>1.2820252866980084E-2</c:v>
                </c:pt>
                <c:pt idx="5">
                  <c:v>1.997568584574886E-2</c:v>
                </c:pt>
                <c:pt idx="6">
                  <c:v>2.8666653864604562E-2</c:v>
                </c:pt>
                <c:pt idx="7">
                  <c:v>3.8860622376771972E-2</c:v>
                </c:pt>
                <c:pt idx="8">
                  <c:v>5.0519327167036186E-2</c:v>
                </c:pt>
                <c:pt idx="9">
                  <c:v>6.3598869388063681E-2</c:v>
                </c:pt>
                <c:pt idx="10">
                  <c:v>7.8049826818253273E-2</c:v>
                </c:pt>
                <c:pt idx="11">
                  <c:v>9.3817381948224476E-2</c:v>
                </c:pt>
                <c:pt idx="12">
                  <c:v>0.11084146753260675</c:v>
                </c:pt>
                <c:pt idx="13">
                  <c:v>0.12905693025513007</c:v>
                </c:pt>
                <c:pt idx="14">
                  <c:v>0.14839371314664232</c:v>
                </c:pt>
                <c:pt idx="15">
                  <c:v>0.1687770573663239</c:v>
                </c:pt>
                <c:pt idx="16">
                  <c:v>0.19012772390504576</c:v>
                </c:pt>
                <c:pt idx="17">
                  <c:v>0.21236223569581614</c:v>
                </c:pt>
                <c:pt idx="18">
                  <c:v>0.23539314051921989</c:v>
                </c:pt>
                <c:pt idx="19">
                  <c:v>0.25912929497164927</c:v>
                </c:pt>
                <c:pt idx="20">
                  <c:v>0.28347616962134109</c:v>
                </c:pt>
                <c:pt idx="21">
                  <c:v>0.30833617531253643</c:v>
                </c:pt>
                <c:pt idx="22">
                  <c:v>0.3336090103926882</c:v>
                </c:pt>
                <c:pt idx="23">
                  <c:v>0.3591920284331977</c:v>
                </c:pt>
                <c:pt idx="24">
                  <c:v>0.38498062579275788</c:v>
                </c:pt>
                <c:pt idx="25">
                  <c:v>0.41086864813656626</c:v>
                </c:pt>
                <c:pt idx="26">
                  <c:v>0.43674881477739186</c:v>
                </c:pt>
                <c:pt idx="27">
                  <c:v>0.46251315944913396</c:v>
                </c:pt>
                <c:pt idx="28">
                  <c:v>0.48805348586382841</c:v>
                </c:pt>
                <c:pt idx="29">
                  <c:v>0.51326183614312748</c:v>
                </c:pt>
                <c:pt idx="30">
                  <c:v>0.53803096995944</c:v>
                </c:pt>
                <c:pt idx="31">
                  <c:v>0.56225485197472858</c:v>
                </c:pt>
                <c:pt idx="32">
                  <c:v>0.58582914493109117</c:v>
                </c:pt>
                <c:pt idx="33">
                  <c:v>0.60865170553142312</c:v>
                </c:pt>
                <c:pt idx="34">
                  <c:v>0.63062308005530576</c:v>
                </c:pt>
                <c:pt idx="35">
                  <c:v>0.65164699648930891</c:v>
                </c:pt>
                <c:pt idx="36">
                  <c:v>0.67163084981634136</c:v>
                </c:pt>
                <c:pt idx="37">
                  <c:v>0.69048617700940984</c:v>
                </c:pt>
                <c:pt idx="38">
                  <c:v>0.70812911821453073</c:v>
                </c:pt>
                <c:pt idx="39">
                  <c:v>0.72448086058840866</c:v>
                </c:pt>
                <c:pt idx="40">
                  <c:v>0.7394680612810004</c:v>
                </c:pt>
                <c:pt idx="41">
                  <c:v>0.75302324612267091</c:v>
                </c:pt>
                <c:pt idx="42">
                  <c:v>0.76508518069091436</c:v>
                </c:pt>
                <c:pt idx="43">
                  <c:v>0.77559921059238646</c:v>
                </c:pt>
                <c:pt idx="44">
                  <c:v>0.78451756800115091</c:v>
                </c:pt>
                <c:pt idx="45">
                  <c:v>0.79179964174165918</c:v>
                </c:pt>
                <c:pt idx="46">
                  <c:v>0.79741220849222894</c:v>
                </c:pt>
                <c:pt idx="47">
                  <c:v>0.80132962300804322</c:v>
                </c:pt>
                <c:pt idx="48">
                  <c:v>0.80353396561758139</c:v>
                </c:pt>
                <c:pt idx="49">
                  <c:v>0.80401514562783283</c:v>
                </c:pt>
                <c:pt idx="50">
                  <c:v>0.80277095967604539</c:v>
                </c:pt>
                <c:pt idx="51">
                  <c:v>0.79980710448300618</c:v>
                </c:pt>
                <c:pt idx="52">
                  <c:v>0.7951371438885505</c:v>
                </c:pt>
                <c:pt idx="53">
                  <c:v>0.78878243047753349</c:v>
                </c:pt>
                <c:pt idx="54">
                  <c:v>0.78077198252727964</c:v>
                </c:pt>
                <c:pt idx="55">
                  <c:v>0.771142317418957</c:v>
                </c:pt>
                <c:pt idx="56">
                  <c:v>0.75993724304919652</c:v>
                </c:pt>
                <c:pt idx="57">
                  <c:v>0.74720760914862672</c:v>
                </c:pt>
                <c:pt idx="58">
                  <c:v>0.73301102075546909</c:v>
                </c:pt>
                <c:pt idx="59">
                  <c:v>0.7174115164001813</c:v>
                </c:pt>
                <c:pt idx="60">
                  <c:v>0.70047921382723011</c:v>
                </c:pt>
                <c:pt idx="61">
                  <c:v>0.6822899263092248</c:v>
                </c:pt>
                <c:pt idx="62">
                  <c:v>0.66292475279434204</c:v>
                </c:pt>
                <c:pt idx="63">
                  <c:v>0.64246964526870054</c:v>
                </c:pt>
                <c:pt idx="64">
                  <c:v>0.62101495681038543</c:v>
                </c:pt>
                <c:pt idx="65">
                  <c:v>0.59865497386132915</c:v>
                </c:pt>
                <c:pt idx="66">
                  <c:v>0.57548743624824639</c:v>
                </c:pt>
                <c:pt idx="67">
                  <c:v>0.55161304844602954</c:v>
                </c:pt>
                <c:pt idx="68">
                  <c:v>0.52713498549890581</c:v>
                </c:pt>
                <c:pt idx="69">
                  <c:v>0.50215839689933117</c:v>
                </c:pt>
                <c:pt idx="70">
                  <c:v>0.4767899115756542</c:v>
                </c:pt>
                <c:pt idx="71">
                  <c:v>0.45113714696104956</c:v>
                </c:pt>
                <c:pt idx="72">
                  <c:v>0.42530822491247261</c:v>
                </c:pt>
                <c:pt idx="73">
                  <c:v>0.39941129702400124</c:v>
                </c:pt>
                <c:pt idx="74">
                  <c:v>0.37355408163858189</c:v>
                </c:pt>
                <c:pt idx="75">
                  <c:v>0.34784341461061052</c:v>
                </c:pt>
                <c:pt idx="76">
                  <c:v>0.32238481561358312</c:v>
                </c:pt>
                <c:pt idx="77">
                  <c:v>0.29728207152670438</c:v>
                </c:pt>
                <c:pt idx="78">
                  <c:v>0.27263683817609707</c:v>
                </c:pt>
                <c:pt idx="79">
                  <c:v>0.24854826145403408</c:v>
                </c:pt>
                <c:pt idx="80">
                  <c:v>0.22511261859701717</c:v>
                </c:pt>
                <c:pt idx="81">
                  <c:v>0.20242298017374283</c:v>
                </c:pt>
                <c:pt idx="82">
                  <c:v>0.1805688931198122</c:v>
                </c:pt>
                <c:pt idx="83">
                  <c:v>0.15963608495978868</c:v>
                </c:pt>
                <c:pt idx="84">
                  <c:v>0.1397061891807975</c:v>
                </c:pt>
                <c:pt idx="85">
                  <c:v>0.12085649156673167</c:v>
                </c:pt>
                <c:pt idx="86">
                  <c:v>0.10315969716930543</c:v>
                </c:pt>
                <c:pt idx="87">
                  <c:v>8.6683717482272202E-2</c:v>
                </c:pt>
                <c:pt idx="88">
                  <c:v>7.1491477298298134E-2</c:v>
                </c:pt>
                <c:pt idx="89">
                  <c:v>5.7640740664078892E-2</c:v>
                </c:pt>
                <c:pt idx="90">
                  <c:v>4.5183955307786107E-2</c:v>
                </c:pt>
                <c:pt idx="91">
                  <c:v>3.4168114892995018E-2</c:v>
                </c:pt>
                <c:pt idx="92">
                  <c:v>2.463463845376011E-2</c:v>
                </c:pt>
                <c:pt idx="93">
                  <c:v>1.6619266385099037E-2</c:v>
                </c:pt>
                <c:pt idx="94">
                  <c:v>1.0151972400229439E-2</c:v>
                </c:pt>
                <c:pt idx="95">
                  <c:v>5.256890918696207E-3</c:v>
                </c:pt>
                <c:pt idx="96">
                  <c:v>1.95225941608905E-3</c:v>
                </c:pt>
                <c:pt idx="97">
                  <c:v>2.5037534430479366E-4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FC1-4CE2-AD6C-9E2179605687}"/>
            </c:ext>
          </c:extLst>
        </c:ser>
        <c:ser>
          <c:idx val="1"/>
          <c:order val="1"/>
          <c:tx>
            <c:v>Potential Energy</c:v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Sheet1!$E$11:$E$174</c:f>
              <c:numCache>
                <c:formatCode>0.0</c:formatCode>
                <c:ptCount val="164"/>
                <c:pt idx="0">
                  <c:v>30.000000000000007</c:v>
                </c:pt>
                <c:pt idx="1">
                  <c:v>29.969251271688933</c:v>
                </c:pt>
                <c:pt idx="2">
                  <c:v>29.907782401459603</c:v>
                </c:pt>
                <c:pt idx="3">
                  <c:v>29.815650562036044</c:v>
                </c:pt>
                <c:pt idx="4">
                  <c:v>29.692941512104007</c:v>
                </c:pt>
                <c:pt idx="5">
                  <c:v>29.539769595142385</c:v>
                </c:pt>
                <c:pt idx="6">
                  <c:v>29.356277736723762</c:v>
                </c:pt>
                <c:pt idx="7">
                  <c:v>29.142637439316722</c:v>
                </c:pt>
                <c:pt idx="8">
                  <c:v>28.899048773394565</c:v>
                </c:pt>
                <c:pt idx="9">
                  <c:v>28.625740363436094</c:v>
                </c:pt>
                <c:pt idx="10">
                  <c:v>28.322969367196393</c:v>
                </c:pt>
                <c:pt idx="11">
                  <c:v>27.991021446430409</c:v>
                </c:pt>
                <c:pt idx="12">
                  <c:v>27.630210727071546</c:v>
                </c:pt>
                <c:pt idx="13">
                  <c:v>27.240879746703506</c:v>
                </c:pt>
                <c:pt idx="14">
                  <c:v>26.823399387017524</c:v>
                </c:pt>
                <c:pt idx="15">
                  <c:v>26.378168788820858</c:v>
                </c:pt>
                <c:pt idx="16">
                  <c:v>25.905615247057472</c:v>
                </c:pt>
                <c:pt idx="17">
                  <c:v>25.406194083219766</c:v>
                </c:pt>
                <c:pt idx="18">
                  <c:v>24.880388492472541</c:v>
                </c:pt>
                <c:pt idx="19">
                  <c:v>24.328709362777982</c:v>
                </c:pt>
                <c:pt idx="20">
                  <c:v>23.751695063305238</c:v>
                </c:pt>
                <c:pt idx="21">
                  <c:v>23.14991119943004</c:v>
                </c:pt>
                <c:pt idx="22">
                  <c:v>22.523950331680648</c:v>
                </c:pt>
                <c:pt idx="23">
                  <c:v>21.874431656065944</c:v>
                </c:pt>
                <c:pt idx="24">
                  <c:v>21.202000643330283</c:v>
                </c:pt>
                <c:pt idx="25">
                  <c:v>20.507328634818098</c:v>
                </c:pt>
                <c:pt idx="26">
                  <c:v>19.791112392798354</c:v>
                </c:pt>
                <c:pt idx="27">
                  <c:v>19.054073603294707</c:v>
                </c:pt>
                <c:pt idx="28">
                  <c:v>18.296958329690703</c:v>
                </c:pt>
                <c:pt idx="29">
                  <c:v>17.520536415628868</c:v>
                </c:pt>
                <c:pt idx="30">
                  <c:v>16.725600835997156</c:v>
                </c:pt>
                <c:pt idx="31">
                  <c:v>15.912966995093569</c:v>
                </c:pt>
                <c:pt idx="32">
                  <c:v>15.083471971377783</c:v>
                </c:pt>
                <c:pt idx="33">
                  <c:v>14.237973708554568</c:v>
                </c:pt>
                <c:pt idx="34">
                  <c:v>13.377350153085015</c:v>
                </c:pt>
                <c:pt idx="35">
                  <c:v>12.502498338584591</c:v>
                </c:pt>
                <c:pt idx="36">
                  <c:v>11.614333417938591</c:v>
                </c:pt>
                <c:pt idx="37">
                  <c:v>10.713787644341881</c:v>
                </c:pt>
                <c:pt idx="38">
                  <c:v>9.8018093028469782</c:v>
                </c:pt>
                <c:pt idx="39">
                  <c:v>8.879361594378679</c:v>
                </c:pt>
                <c:pt idx="40">
                  <c:v>7.9474214745403273</c:v>
                </c:pt>
                <c:pt idx="41">
                  <c:v>7.0069784498923919</c:v>
                </c:pt>
                <c:pt idx="42">
                  <c:v>6.0590333347242806</c:v>
                </c:pt>
                <c:pt idx="43">
                  <c:v>5.1045969716610644</c:v>
                </c:pt>
                <c:pt idx="44">
                  <c:v>4.144688919744449</c:v>
                </c:pt>
                <c:pt idx="45">
                  <c:v>3.1803361138980506</c:v>
                </c:pt>
                <c:pt idx="46">
                  <c:v>2.2125714999276704</c:v>
                </c:pt>
                <c:pt idx="47">
                  <c:v>1.2424326494146973</c:v>
                </c:pt>
                <c:pt idx="48">
                  <c:v>0.2709603590324336</c:v>
                </c:pt>
                <c:pt idx="49">
                  <c:v>-0.7008027610511226</c:v>
                </c:pt>
                <c:pt idx="50">
                  <c:v>-1.6718137049264628</c:v>
                </c:pt>
                <c:pt idx="51">
                  <c:v>-2.6410304900409458</c:v>
                </c:pt>
                <c:pt idx="52">
                  <c:v>-3.6074135728199597</c:v>
                </c:pt>
                <c:pt idx="53">
                  <c:v>-4.5699272560185271</c:v>
                </c:pt>
                <c:pt idx="54">
                  <c:v>-5.5275410830824008</c:v>
                </c:pt>
                <c:pt idx="55">
                  <c:v>-6.4792312149094737</c:v>
                </c:pt>
                <c:pt idx="56">
                  <c:v>-7.4239817845530869</c:v>
                </c:pt>
                <c:pt idx="57">
                  <c:v>-8.360786225596593</c:v>
                </c:pt>
                <c:pt idx="58">
                  <c:v>-9.2886485701510288</c:v>
                </c:pt>
                <c:pt idx="59">
                  <c:v>-10.206584712682039</c:v>
                </c:pt>
                <c:pt idx="60">
                  <c:v>-11.113623636155326</c:v>
                </c:pt>
                <c:pt idx="61">
                  <c:v>-12.008808597298136</c:v>
                </c:pt>
                <c:pt idx="62">
                  <c:v>-12.891198268104315</c:v>
                </c:pt>
                <c:pt idx="63">
                  <c:v>-13.759867831057786</c:v>
                </c:pt>
                <c:pt idx="64">
                  <c:v>-14.61391002591059</c:v>
                </c:pt>
                <c:pt idx="65">
                  <c:v>-15.452436146222105</c:v>
                </c:pt>
                <c:pt idx="66">
                  <c:v>-16.27457698424211</c:v>
                </c:pt>
                <c:pt idx="67">
                  <c:v>-17.07948372309761</c:v>
                </c:pt>
                <c:pt idx="68">
                  <c:v>-17.866328775618051</c:v>
                </c:pt>
                <c:pt idx="69">
                  <c:v>-18.634306569501682</c:v>
                </c:pt>
                <c:pt idx="70">
                  <c:v>-19.382634278884158</c:v>
                </c:pt>
                <c:pt idx="71">
                  <c:v>-20.110552502715205</c:v>
                </c:pt>
                <c:pt idx="72">
                  <c:v>-20.81732589067758</c:v>
                </c:pt>
                <c:pt idx="73">
                  <c:v>-21.502243717691794</c:v>
                </c:pt>
                <c:pt idx="74">
                  <c:v>-22.164620408337452</c:v>
                </c:pt>
                <c:pt idx="75">
                  <c:v>-22.80379601278597</c:v>
                </c:pt>
                <c:pt idx="76">
                  <c:v>-23.419136636077525</c:v>
                </c:pt>
                <c:pt idx="77">
                  <c:v>-24.010034822786391</c:v>
                </c:pt>
                <c:pt idx="78">
                  <c:v>-24.575909899302115</c:v>
                </c:pt>
                <c:pt idx="79">
                  <c:v>-25.116208276108264</c:v>
                </c:pt>
                <c:pt idx="80">
                  <c:v>-25.630403712565972</c:v>
                </c:pt>
                <c:pt idx="81">
                  <c:v>-26.117997546805217</c:v>
                </c:pt>
                <c:pt idx="82">
                  <c:v>-26.578518893393525</c:v>
                </c:pt>
                <c:pt idx="83">
                  <c:v>-27.011524811489895</c:v>
                </c:pt>
                <c:pt idx="84">
                  <c:v>-27.416600446201329</c:v>
                </c:pt>
                <c:pt idx="85">
                  <c:v>-27.793359145842167</c:v>
                </c:pt>
                <c:pt idx="86">
                  <c:v>-28.141442557752523</c:v>
                </c:pt>
                <c:pt idx="87">
                  <c:v>-28.460520705263658</c:v>
                </c:pt>
                <c:pt idx="88">
                  <c:v>-28.750292048305603</c:v>
                </c:pt>
                <c:pt idx="89">
                  <c:v>-29.010483530037867</c:v>
                </c:pt>
                <c:pt idx="90">
                  <c:v>-29.240850611748822</c:v>
                </c:pt>
                <c:pt idx="91">
                  <c:v>-29.441177298115111</c:v>
                </c:pt>
                <c:pt idx="92">
                  <c:v>-29.611276154740843</c:v>
                </c:pt>
                <c:pt idx="93">
                  <c:v>-29.750988319709226</c:v>
                </c:pt>
                <c:pt idx="94">
                  <c:v>-29.860183510678269</c:v>
                </c:pt>
                <c:pt idx="95">
                  <c:v>-29.938760028839216</c:v>
                </c:pt>
                <c:pt idx="96">
                  <c:v>-29.9866447608333</c:v>
                </c:pt>
                <c:pt idx="97">
                  <c:v>-30.003793179490756</c:v>
                </c:pt>
                <c:pt idx="98">
                  <c:v>-29.990189344017967</c:v>
                </c:pt>
                <c:pt idx="99">
                  <c:v>-29.945845900016032</c:v>
                </c:pt>
                <c:pt idx="100">
                  <c:v>-29.870804079468126</c:v>
                </c:pt>
                <c:pt idx="101">
                  <c:v>-29.765133700586702</c:v>
                </c:pt>
                <c:pt idx="102">
                  <c:v>-29.628933167165421</c:v>
                </c:pt>
                <c:pt idx="103">
                  <c:v>-29.462329466837762</c:v>
                </c:pt>
                <c:pt idx="104">
                  <c:v>-29.265478167405487</c:v>
                </c:pt>
                <c:pt idx="105">
                  <c:v>-29.038563410167651</c:v>
                </c:pt>
                <c:pt idx="106">
                  <c:v>-28.781797898956796</c:v>
                </c:pt>
                <c:pt idx="107">
                  <c:v>-28.495422883374587</c:v>
                </c:pt>
                <c:pt idx="108">
                  <c:v>-28.179708134516837</c:v>
                </c:pt>
                <c:pt idx="109">
                  <c:v>-27.834951911288819</c:v>
                </c:pt>
                <c:pt idx="110">
                  <c:v>-27.461480915238635</c:v>
                </c:pt>
                <c:pt idx="111">
                  <c:v>-27.059650231679726</c:v>
                </c:pt>
                <c:pt idx="112">
                  <c:v>-26.629843254736357</c:v>
                </c:pt>
                <c:pt idx="113">
                  <c:v>-26.172471593828806</c:v>
                </c:pt>
                <c:pt idx="114">
                  <c:v>-25.687974959019911</c:v>
                </c:pt>
                <c:pt idx="115">
                  <c:v>-25.17682102257335</c:v>
                </c:pt>
                <c:pt idx="116">
                  <c:v>-24.639505254027171</c:v>
                </c:pt>
                <c:pt idx="117">
                  <c:v>-24.076550726065797</c:v>
                </c:pt>
                <c:pt idx="118">
                  <c:v>-23.488507888480189</c:v>
                </c:pt>
                <c:pt idx="119">
                  <c:v>-22.875954307540677</c:v>
                </c:pt>
                <c:pt idx="120">
                  <c:v>-22.239494368170185</c:v>
                </c:pt>
                <c:pt idx="121">
                  <c:v>-21.579758936398346</c:v>
                </c:pt>
                <c:pt idx="122">
                  <c:v>-20.897404979698585</c:v>
                </c:pt>
                <c:pt idx="123">
                  <c:v>-20.193115142961556</c:v>
                </c:pt>
                <c:pt idx="124">
                  <c:v>-19.467597278038266</c:v>
                </c:pt>
                <c:pt idx="125">
                  <c:v>-18.721583924994089</c:v>
                </c:pt>
                <c:pt idx="126">
                  <c:v>-17.955831743450339</c:v>
                </c:pt>
                <c:pt idx="127">
                  <c:v>-17.171120892650759</c:v>
                </c:pt>
                <c:pt idx="128">
                  <c:v>-16.368254359175204</c:v>
                </c:pt>
                <c:pt idx="129">
                  <c:v>-15.548057231529622</c:v>
                </c:pt>
                <c:pt idx="130">
                  <c:v>-14.711375921167763</c:v>
                </c:pt>
                <c:pt idx="131">
                  <c:v>-13.859077329843025</c:v>
                </c:pt>
                <c:pt idx="132">
                  <c:v>-12.992047963545826</c:v>
                </c:pt>
                <c:pt idx="133">
                  <c:v>-12.111192993649006</c:v>
                </c:pt>
                <c:pt idx="134">
                  <c:v>-11.217435266257965</c:v>
                </c:pt>
                <c:pt idx="135">
                  <c:v>-10.31171426113937</c:v>
                </c:pt>
                <c:pt idx="136">
                  <c:v>-9.3949850019786574</c:v>
                </c:pt>
                <c:pt idx="137">
                  <c:v>-8.4682169200879134</c:v>
                </c:pt>
                <c:pt idx="138">
                  <c:v>-7.5323926740481983</c:v>
                </c:pt>
                <c:pt idx="139">
                  <c:v>-6.5885069281196449</c:v>
                </c:pt>
                <c:pt idx="140">
                  <c:v>-5.6375650925847252</c:v>
                </c:pt>
                <c:pt idx="141">
                  <c:v>-4.6805820295011609</c:v>
                </c:pt>
                <c:pt idx="142">
                  <c:v>-3.718580727627073</c:v>
                </c:pt>
                <c:pt idx="143">
                  <c:v>-2.7525909505387665</c:v>
                </c:pt>
                <c:pt idx="144">
                  <c:v>-1.7836478621878864</c:v>
                </c:pt>
                <c:pt idx="145">
                  <c:v>-0.81279063433654408</c:v>
                </c:pt>
                <c:pt idx="146">
                  <c:v>0.15893895953582057</c:v>
                </c:pt>
                <c:pt idx="147">
                  <c:v>1.1304979591437418</c:v>
                </c:pt>
                <c:pt idx="148">
                  <c:v>2.1008436363389893</c:v>
                </c:pt>
                <c:pt idx="149">
                  <c:v>3.0689349132647195</c:v>
                </c:pt>
                <c:pt idx="150">
                  <c:v>4.033733774906274</c:v>
                </c:pt>
                <c:pt idx="151">
                  <c:v>4.9942066712728206</c:v>
                </c:pt>
                <c:pt idx="152">
                  <c:v>5.9493259045334002</c:v>
                </c:pt>
                <c:pt idx="153">
                  <c:v>6.8980709965602207</c:v>
                </c:pt>
                <c:pt idx="154">
                  <c:v>7.8394300324993749</c:v>
                </c:pt>
                <c:pt idx="155">
                  <c:v>8.7724009761926727</c:v>
                </c:pt>
                <c:pt idx="156">
                  <c:v>9.695992953511162</c:v>
                </c:pt>
                <c:pt idx="157">
                  <c:v>10.609227499928378</c:v>
                </c:pt>
                <c:pt idx="158">
                  <c:v>11.51113976895607</c:v>
                </c:pt>
                <c:pt idx="159">
                  <c:v>12.40077969838346</c:v>
                </c:pt>
                <c:pt idx="160">
                  <c:v>13.277213131599256</c:v>
                </c:pt>
                <c:pt idx="161">
                  <c:v>14.139522891629717</c:v>
                </c:pt>
                <c:pt idx="162">
                  <c:v>14.986809805891772</c:v>
                </c:pt>
                <c:pt idx="163">
                  <c:v>15.818193680033854</c:v>
                </c:pt>
              </c:numCache>
            </c:numRef>
          </c:xVal>
          <c:yVal>
            <c:numRef>
              <c:f>Sheet1!$I$11:$I$174</c:f>
              <c:numCache>
                <c:formatCode>0.0</c:formatCode>
                <c:ptCount val="164"/>
                <c:pt idx="0">
                  <c:v>0.80385125050236717</c:v>
                </c:pt>
                <c:pt idx="1">
                  <c:v>0.80224199202835056</c:v>
                </c:pt>
                <c:pt idx="2">
                  <c:v>0.79902945920996515</c:v>
                </c:pt>
                <c:pt idx="3">
                  <c:v>0.79422560635687933</c:v>
                </c:pt>
                <c:pt idx="4">
                  <c:v>0.7878483299570691</c:v>
                </c:pt>
                <c:pt idx="5">
                  <c:v>0.77992142642040463</c:v>
                </c:pt>
                <c:pt idx="6">
                  <c:v>0.77047453526966958</c:v>
                </c:pt>
                <c:pt idx="7">
                  <c:v>0.75954306739287603</c:v>
                </c:pt>
                <c:pt idx="8">
                  <c:v>0.7471681178919436</c:v>
                </c:pt>
                <c:pt idx="9">
                  <c:v>0.73339636299550826</c:v>
                </c:pt>
                <c:pt idx="10">
                  <c:v>0.71827994045003507</c:v>
                </c:pt>
                <c:pt idx="11">
                  <c:v>0.70187631276538731</c:v>
                </c:pt>
                <c:pt idx="12">
                  <c:v>0.68424811267036123</c:v>
                </c:pt>
                <c:pt idx="13">
                  <c:v>0.66546297013208555</c:v>
                </c:pt>
                <c:pt idx="14">
                  <c:v>0.64559332031191197</c:v>
                </c:pt>
                <c:pt idx="15">
                  <c:v>0.62471619187066629</c:v>
                </c:pt>
                <c:pt idx="16">
                  <c:v>0.60291297509874386</c:v>
                </c:pt>
                <c:pt idx="17">
                  <c:v>0.58026916943203233</c:v>
                </c:pt>
                <c:pt idx="18">
                  <c:v>0.55687411002324794</c:v>
                </c:pt>
                <c:pt idx="19">
                  <c:v>0.53282067316977066</c:v>
                </c:pt>
                <c:pt idx="20">
                  <c:v>0.50820496055295017</c:v>
                </c:pt>
                <c:pt idx="21">
                  <c:v>0.48312596241903272</c:v>
                </c:pt>
                <c:pt idx="22">
                  <c:v>0.45768520002703461</c:v>
                </c:pt>
                <c:pt idx="23">
                  <c:v>0.43198634790203805</c:v>
                </c:pt>
                <c:pt idx="24">
                  <c:v>0.40613483666133909</c:v>
                </c:pt>
                <c:pt idx="25">
                  <c:v>0.38023743742279681</c:v>
                </c:pt>
                <c:pt idx="26">
                  <c:v>0.35440182905641748</c:v>
                </c:pt>
                <c:pt idx="27">
                  <c:v>0.32873614979821486</c:v>
                </c:pt>
                <c:pt idx="28">
                  <c:v>0.30334853500563863</c:v>
                </c:pt>
                <c:pt idx="29">
                  <c:v>0.27834664309229495</c:v>
                </c:pt>
                <c:pt idx="30">
                  <c:v>0.25383717193168387</c:v>
                </c:pt>
                <c:pt idx="31">
                  <c:v>0.22992536826078158</c:v>
                </c:pt>
                <c:pt idx="32">
                  <c:v>0.2067145328396407</c:v>
                </c:pt>
                <c:pt idx="33">
                  <c:v>0.18430552432825031</c:v>
                </c:pt>
                <c:pt idx="34">
                  <c:v>0.16279626502187305</c:v>
                </c:pt>
                <c:pt idx="35">
                  <c:v>0.14228125173686212</c:v>
                </c:pt>
                <c:pt idx="36">
                  <c:v>0.12285107525624461</c:v>
                </c:pt>
                <c:pt idx="37">
                  <c:v>0.10459195182465564</c:v>
                </c:pt>
                <c:pt idx="38">
                  <c:v>8.7585270222389155E-2</c:v>
                </c:pt>
                <c:pt idx="39">
                  <c:v>7.1907157945806155E-2</c:v>
                </c:pt>
                <c:pt idx="40">
                  <c:v>5.7628069974446028E-2</c:v>
                </c:pt>
                <c:pt idx="41">
                  <c:v>4.4812403512735521E-2</c:v>
                </c:pt>
                <c:pt idx="42">
                  <c:v>3.3518141956142777E-2</c:v>
                </c:pt>
                <c:pt idx="43">
                  <c:v>2.3796531148436273E-2</c:v>
                </c:pt>
                <c:pt idx="44">
                  <c:v>1.5691790770054226E-2</c:v>
                </c:pt>
                <c:pt idx="45">
                  <c:v>9.2408634298273284E-3</c:v>
                </c:pt>
                <c:pt idx="46">
                  <c:v>4.473203726507613E-3</c:v>
                </c:pt>
                <c:pt idx="47">
                  <c:v>1.4106092070118592E-3</c:v>
                </c:pt>
                <c:pt idx="48">
                  <c:v>6.709477947541842E-5</c:v>
                </c:pt>
                <c:pt idx="49">
                  <c:v>4.4881174660460488E-4</c:v>
                </c:pt>
                <c:pt idx="50">
                  <c:v>2.5540122143157262E-3</c:v>
                </c:pt>
                <c:pt idx="51">
                  <c:v>6.3730592083866E-3</c:v>
                </c:pt>
                <c:pt idx="52">
                  <c:v>1.1888482404498468E-2</c:v>
                </c:pt>
                <c:pt idx="53">
                  <c:v>1.9075078951117597E-2</c:v>
                </c:pt>
                <c:pt idx="54">
                  <c:v>2.7900058446808096E-2</c:v>
                </c:pt>
                <c:pt idx="55">
                  <c:v>3.8323230730266999E-2</c:v>
                </c:pt>
                <c:pt idx="56">
                  <c:v>5.0297234758526876E-2</c:v>
                </c:pt>
                <c:pt idx="57">
                  <c:v>6.3767806492374568E-2</c:v>
                </c:pt>
                <c:pt idx="58">
                  <c:v>7.8674083382767712E-2</c:v>
                </c:pt>
                <c:pt idx="59">
                  <c:v>9.4948942762726141E-2</c:v>
                </c:pt>
                <c:pt idx="60">
                  <c:v>0.11251937119915034</c:v>
                </c:pt>
                <c:pt idx="61">
                  <c:v>0.13130686165142169</c:v>
                </c:pt>
                <c:pt idx="62">
                  <c:v>0.15122783512024185</c:v>
                </c:pt>
                <c:pt idx="63">
                  <c:v>0.17219408335227993</c:v>
                </c:pt>
                <c:pt idx="64">
                  <c:v>0.19411322909397377</c:v>
                </c:pt>
                <c:pt idx="65">
                  <c:v>0.21688920036073256</c:v>
                </c:pt>
                <c:pt idx="66">
                  <c:v>0.24042271520442338</c:v>
                </c:pt>
                <c:pt idx="67">
                  <c:v>0.26461177352030596</c:v>
                </c:pt>
                <c:pt idx="68">
                  <c:v>0.28935215253163182</c:v>
                </c:pt>
                <c:pt idx="69">
                  <c:v>0.31453790272274418</c:v>
                </c:pt>
                <c:pt idx="70">
                  <c:v>0.34006184115568505</c:v>
                </c:pt>
                <c:pt idx="71">
                  <c:v>0.36581603929699913</c:v>
                </c:pt>
                <c:pt idx="72">
                  <c:v>0.39169230269598909</c:v>
                </c:pt>
                <c:pt idx="73">
                  <c:v>0.41758264008860557</c:v>
                </c:pt>
                <c:pt idx="74">
                  <c:v>0.44337971974764212</c:v>
                </c:pt>
                <c:pt idx="75">
                  <c:v>0.46897731115532526</c:v>
                </c:pt>
                <c:pt idx="76">
                  <c:v>0.49427071033414283</c:v>
                </c:pt>
                <c:pt idx="77">
                  <c:v>0.51915714743154862</c:v>
                </c:pt>
                <c:pt idx="78">
                  <c:v>0.54353617540981158</c:v>
                </c:pt>
                <c:pt idx="79">
                  <c:v>0.56731003894010978</c:v>
                </c:pt>
                <c:pt idx="80">
                  <c:v>0.5903840228364734</c:v>
                </c:pt>
                <c:pt idx="81">
                  <c:v>0.61266677958749405</c:v>
                </c:pt>
                <c:pt idx="82">
                  <c:v>0.63407063574915945</c:v>
                </c:pt>
                <c:pt idx="83">
                  <c:v>0.65451187714869796</c:v>
                </c:pt>
                <c:pt idx="84">
                  <c:v>0.67391101301524969</c:v>
                </c:pt>
                <c:pt idx="85">
                  <c:v>0.69219301929724342</c:v>
                </c:pt>
                <c:pt idx="86">
                  <c:v>0.70928756154778227</c:v>
                </c:pt>
                <c:pt idx="87">
                  <c:v>0.72512919785771679</c:v>
                </c:pt>
                <c:pt idx="88">
                  <c:v>0.73965756239143321</c:v>
                </c:pt>
                <c:pt idx="89">
                  <c:v>0.75281753013298314</c:v>
                </c:pt>
                <c:pt idx="90">
                  <c:v>0.76455936348082876</c:v>
                </c:pt>
                <c:pt idx="91">
                  <c:v>0.7748388413390046</c:v>
                </c:pt>
                <c:pt idx="92">
                  <c:v>0.78361737134232534</c:v>
                </c:pt>
                <c:pt idx="93">
                  <c:v>0.79086208582470174</c:v>
                </c:pt>
                <c:pt idx="94">
                  <c:v>0.7965459220944906</c:v>
                </c:pt>
                <c:pt idx="95">
                  <c:v>0.80064768752092341</c:v>
                </c:pt>
                <c:pt idx="96">
                  <c:v>0.80315210986296037</c:v>
                </c:pt>
                <c:pt idx="97">
                  <c:v>0.80404987318870891</c:v>
                </c:pt>
                <c:pt idx="98">
                  <c:v>0.80333763964186389</c:v>
                </c:pt>
                <c:pt idx="99">
                  <c:v>0.80101805721391628</c:v>
                </c:pt>
                <c:pt idx="100">
                  <c:v>0.7970997535794524</c:v>
                </c:pt>
                <c:pt idx="101">
                  <c:v>0.79159731594903615</c:v>
                </c:pt>
                <c:pt idx="102">
                  <c:v>0.78453125679249958</c:v>
                </c:pt>
                <c:pt idx="103">
                  <c:v>0.77592796518716334</c:v>
                </c:pt>
                <c:pt idx="104">
                  <c:v>0.76581964345303799</c:v>
                </c:pt>
                <c:pt idx="105">
                  <c:v>0.75424422865275087</c:v>
                </c:pt>
                <c:pt idx="106">
                  <c:v>0.74124529845992537</c:v>
                </c:pt>
                <c:pt idx="107">
                  <c:v>0.7268719608382721</c:v>
                </c:pt>
                <c:pt idx="108">
                  <c:v>0.71117872692671469</c:v>
                </c:pt>
                <c:pt idx="109">
                  <c:v>0.69422536649532152</c:v>
                </c:pt>
                <c:pt idx="110">
                  <c:v>0.67607674532442097</c:v>
                </c:pt>
                <c:pt idx="111">
                  <c:v>0.65680264386647913</c:v>
                </c:pt>
                <c:pt idx="112">
                  <c:v>0.63647755657848037</c:v>
                </c:pt>
                <c:pt idx="113">
                  <c:v>0.61518047136256193</c:v>
                </c:pt>
                <c:pt idx="114">
                  <c:v>0.5929946286253811</c:v>
                </c:pt>
                <c:pt idx="115">
                  <c:v>0.57000725956237375</c:v>
                </c:pt>
                <c:pt idx="116">
                  <c:v>0.54630930339187866</c:v>
                </c:pt>
                <c:pt idx="117">
                  <c:v>0.52199510340556898</c:v>
                </c:pt>
                <c:pt idx="118">
                  <c:v>0.4971620818650937</c:v>
                </c:pt>
                <c:pt idx="119">
                  <c:v>0.47191039395907453</c:v>
                </c:pt>
                <c:pt idx="120">
                  <c:v>0.44634256123795346</c:v>
                </c:pt>
                <c:pt idx="121">
                  <c:v>0.42056308516468643</c:v>
                </c:pt>
                <c:pt idx="122">
                  <c:v>0.39467804165427989</c:v>
                </c:pt>
                <c:pt idx="123">
                  <c:v>0.36879465772186748</c:v>
                </c:pt>
                <c:pt idx="124">
                  <c:v>0.34302087161393935</c:v>
                </c:pt>
                <c:pt idx="125">
                  <c:v>0.31746487805685408</c:v>
                </c:pt>
                <c:pt idx="126">
                  <c:v>0.29223466051673519</c:v>
                </c:pt>
                <c:pt idx="127">
                  <c:v>0.26743751262100712</c:v>
                </c:pt>
                <c:pt idx="128">
                  <c:v>0.24317955113958689</c:v>
                </c:pt>
                <c:pt idx="129">
                  <c:v>0.21956522315844929</c:v>
                </c:pt>
                <c:pt idx="130">
                  <c:v>0.19669681029525954</c:v>
                </c:pt>
                <c:pt idx="131">
                  <c:v>0.17467393300124723</c:v>
                </c:pt>
                <c:pt idx="132">
                  <c:v>0.153593058161138</c:v>
                </c:pt>
                <c:pt idx="133">
                  <c:v>0.13354701333934571</c:v>
                </c:pt>
                <c:pt idx="134">
                  <c:v>0.1146245111220221</c:v>
                </c:pt>
                <c:pt idx="135">
                  <c:v>9.6909687067414652E-2</c:v>
                </c:pt>
                <c:pt idx="136">
                  <c:v>8.0481654798584046E-2</c:v>
                </c:pt>
                <c:pt idx="137">
                  <c:v>6.5414081750524211E-2</c:v>
                </c:pt>
                <c:pt idx="138">
                  <c:v>5.1774789016786116E-2</c:v>
                </c:pt>
                <c:pt idx="139">
                  <c:v>3.9625378628040053E-2</c:v>
                </c:pt>
                <c:pt idx="140">
                  <c:v>2.9020891436879914E-2</c:v>
                </c:pt>
                <c:pt idx="141">
                  <c:v>2.0009498580510154E-2</c:v>
                </c:pt>
                <c:pt idx="142">
                  <c:v>1.2632229247781623E-2</c:v>
                </c:pt>
                <c:pt idx="143">
                  <c:v>6.9227371919753367E-3</c:v>
                </c:pt>
                <c:pt idx="144">
                  <c:v>2.9071081095501938E-3</c:v>
                </c:pt>
                <c:pt idx="145">
                  <c:v>6.0370965185807535E-4</c:v>
                </c:pt>
                <c:pt idx="146">
                  <c:v>2.3085456872351529E-5</c:v>
                </c:pt>
                <c:pt idx="147">
                  <c:v>1.1678941866737347E-3</c:v>
                </c:pt>
                <c:pt idx="148">
                  <c:v>4.0328941399438989E-3</c:v>
                </c:pt>
                <c:pt idx="149">
                  <c:v>8.6049735833864105E-3</c:v>
                </c:pt>
                <c:pt idx="150">
                  <c:v>1.4863226518475159E-2</c:v>
                </c:pt>
                <c:pt idx="151">
                  <c:v>2.2779073176751652E-2</c:v>
                </c:pt>
                <c:pt idx="152">
                  <c:v>3.2316424124676502E-2</c:v>
                </c:pt>
                <c:pt idx="153">
                  <c:v>4.3431886464120772E-2</c:v>
                </c:pt>
                <c:pt idx="154">
                  <c:v>5.6075010242691903E-2</c:v>
                </c:pt>
                <c:pt idx="155">
                  <c:v>7.018857284493496E-2</c:v>
                </c:pt>
                <c:pt idx="156">
                  <c:v>8.5708898825560098E-2</c:v>
                </c:pt>
                <c:pt idx="157">
                  <c:v>0.10256621237351471</c:v>
                </c:pt>
                <c:pt idx="158">
                  <c:v>0.12068501936416975</c:v>
                </c:pt>
                <c:pt idx="159">
                  <c:v>0.13998451576862792</c:v>
                </c:pt>
                <c:pt idx="160">
                  <c:v>0.16037901904584029</c:v>
                </c:pt>
                <c:pt idx="161">
                  <c:v>0.18177841904551695</c:v>
                </c:pt>
                <c:pt idx="162">
                  <c:v>0.20408864489769485</c:v>
                </c:pt>
                <c:pt idx="163">
                  <c:v>0.22721214435727966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FC1-4CE2-AD6C-9E2179605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000248"/>
        <c:axId val="474998280"/>
      </c:scatterChart>
      <c:valAx>
        <c:axId val="475000248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998280"/>
        <c:crosses val="autoZero"/>
        <c:crossBetween val="midCat"/>
      </c:valAx>
      <c:valAx>
        <c:axId val="47499828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0002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53915</xdr:colOff>
      <xdr:row>0</xdr:row>
      <xdr:rowOff>196754</xdr:rowOff>
    </xdr:from>
    <xdr:to>
      <xdr:col>18</xdr:col>
      <xdr:colOff>242618</xdr:colOff>
      <xdr:row>13</xdr:row>
      <xdr:rowOff>105314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71887</xdr:colOff>
      <xdr:row>14</xdr:row>
      <xdr:rowOff>38100</xdr:rowOff>
    </xdr:from>
    <xdr:to>
      <xdr:col>18</xdr:col>
      <xdr:colOff>287548</xdr:colOff>
      <xdr:row>28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45826</xdr:colOff>
      <xdr:row>28</xdr:row>
      <xdr:rowOff>84108</xdr:rowOff>
    </xdr:from>
    <xdr:to>
      <xdr:col>16</xdr:col>
      <xdr:colOff>340562</xdr:colOff>
      <xdr:row>42</xdr:row>
      <xdr:rowOff>185468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7BE7146-CFD7-41DA-B41E-952CB072D0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54813</xdr:colOff>
      <xdr:row>43</xdr:row>
      <xdr:rowOff>147011</xdr:rowOff>
    </xdr:from>
    <xdr:to>
      <xdr:col>16</xdr:col>
      <xdr:colOff>349549</xdr:colOff>
      <xdr:row>58</xdr:row>
      <xdr:rowOff>59669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6ADEEB7-A8E2-4A3C-8B6C-57845AF960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18870</xdr:colOff>
      <xdr:row>58</xdr:row>
      <xdr:rowOff>173967</xdr:rowOff>
    </xdr:from>
    <xdr:to>
      <xdr:col>16</xdr:col>
      <xdr:colOff>313606</xdr:colOff>
      <xdr:row>73</xdr:row>
      <xdr:rowOff>86624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8CCF3BD-5666-4280-8180-143B15D749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35944</xdr:colOff>
      <xdr:row>2</xdr:row>
      <xdr:rowOff>170731</xdr:rowOff>
    </xdr:from>
    <xdr:to>
      <xdr:col>8</xdr:col>
      <xdr:colOff>215660</xdr:colOff>
      <xdr:row>6</xdr:row>
      <xdr:rowOff>62901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8A14DAA-2700-4DCE-8F99-9D6F4AA3D4C4}"/>
            </a:ext>
          </a:extLst>
        </xdr:cNvPr>
        <xdr:cNvSpPr txBox="1"/>
      </xdr:nvSpPr>
      <xdr:spPr>
        <a:xfrm>
          <a:off x="1869057" y="655967"/>
          <a:ext cx="3279834" cy="6469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Adjust</a:t>
          </a:r>
          <a:r>
            <a:rPr lang="en-US" sz="1100" baseline="0"/>
            <a:t> the GREEN input parameters and see the results in the table below.  Adjust the graphs by redefining the various columns as necessary.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0"/>
  <sheetViews>
    <sheetView tabSelected="1" zoomScale="106" workbookViewId="0"/>
  </sheetViews>
  <sheetFormatPr defaultRowHeight="15" x14ac:dyDescent="0.25"/>
  <cols>
    <col min="1" max="3" width="9.140625" style="4"/>
    <col min="4" max="4" width="10.140625" style="5" customWidth="1"/>
    <col min="5" max="5" width="8.85546875" style="10"/>
    <col min="6" max="7" width="9.140625" style="5"/>
    <col min="8" max="8" width="9.140625" style="12"/>
    <col min="9" max="9" width="9.140625" style="14"/>
  </cols>
  <sheetData>
    <row r="1" spans="1:9" ht="23.25" x14ac:dyDescent="0.35">
      <c r="A1" s="3" t="s">
        <v>22</v>
      </c>
      <c r="B1" s="3"/>
    </row>
    <row r="3" spans="1:9" x14ac:dyDescent="0.25">
      <c r="A3" s="4" t="s">
        <v>0</v>
      </c>
      <c r="B3" s="6">
        <v>0.01</v>
      </c>
      <c r="C3" s="4" t="s">
        <v>2</v>
      </c>
    </row>
    <row r="4" spans="1:9" x14ac:dyDescent="0.25">
      <c r="A4" s="4" t="s">
        <v>1</v>
      </c>
      <c r="B4" s="6">
        <v>32.200000000000003</v>
      </c>
      <c r="C4" s="4" t="s">
        <v>3</v>
      </c>
    </row>
    <row r="5" spans="1:9" x14ac:dyDescent="0.25">
      <c r="A5" s="4" t="s">
        <v>5</v>
      </c>
      <c r="B5" s="1">
        <v>3</v>
      </c>
      <c r="C5" s="4" t="s">
        <v>6</v>
      </c>
    </row>
    <row r="6" spans="1:9" x14ac:dyDescent="0.25">
      <c r="A6" s="4" t="s">
        <v>7</v>
      </c>
      <c r="B6" s="2">
        <v>30</v>
      </c>
      <c r="C6" s="4" t="s">
        <v>8</v>
      </c>
    </row>
    <row r="7" spans="1:9" x14ac:dyDescent="0.25">
      <c r="A7" s="4" t="s">
        <v>18</v>
      </c>
      <c r="B7" s="1">
        <v>2</v>
      </c>
      <c r="C7" s="16" t="s">
        <v>19</v>
      </c>
    </row>
    <row r="9" spans="1:9" x14ac:dyDescent="0.25">
      <c r="A9" s="7" t="s">
        <v>4</v>
      </c>
      <c r="B9" s="7" t="s">
        <v>10</v>
      </c>
      <c r="C9" s="7" t="s">
        <v>9</v>
      </c>
      <c r="D9" s="7" t="s">
        <v>7</v>
      </c>
      <c r="E9" s="9" t="s">
        <v>7</v>
      </c>
      <c r="F9" s="7" t="s">
        <v>17</v>
      </c>
      <c r="G9" s="7" t="s">
        <v>20</v>
      </c>
      <c r="H9" s="13" t="s">
        <v>16</v>
      </c>
      <c r="I9" s="15" t="s">
        <v>21</v>
      </c>
    </row>
    <row r="10" spans="1:9" x14ac:dyDescent="0.25">
      <c r="A10" s="7" t="s">
        <v>11</v>
      </c>
      <c r="B10" s="7" t="s">
        <v>12</v>
      </c>
      <c r="C10" s="7" t="s">
        <v>13</v>
      </c>
      <c r="D10" s="7" t="s">
        <v>14</v>
      </c>
      <c r="E10" s="9" t="s">
        <v>15</v>
      </c>
    </row>
    <row r="11" spans="1:9" x14ac:dyDescent="0.25">
      <c r="A11" s="8">
        <v>0</v>
      </c>
      <c r="B11" s="8">
        <v>0</v>
      </c>
      <c r="C11" s="8">
        <v>0</v>
      </c>
      <c r="D11" s="8">
        <f>B6*3.1416/180</f>
        <v>0.52360000000000007</v>
      </c>
      <c r="E11" s="11">
        <f>D11*180/3.1416</f>
        <v>30.000000000000007</v>
      </c>
      <c r="F11" s="8">
        <f>C11*$B$5</f>
        <v>0</v>
      </c>
      <c r="G11" s="8">
        <f>$B$5-($B$5*COS(D11))</f>
        <v>0.40192562525118358</v>
      </c>
      <c r="H11" s="12">
        <f>0.5*($B$7/$B$4)*(F11)^2</f>
        <v>0</v>
      </c>
      <c r="I11" s="14">
        <f>($B$7/$B$4)*$B$4*G11</f>
        <v>0.80385125050236717</v>
      </c>
    </row>
    <row r="12" spans="1:9" x14ac:dyDescent="0.25">
      <c r="A12" s="8">
        <f>A11+$B$3</f>
        <v>0.01</v>
      </c>
      <c r="B12" s="8">
        <f>(-$B$4*SIN(D11))/$B$5</f>
        <v>-5.3666780478919378</v>
      </c>
      <c r="C12" s="8">
        <f>C11+(B12*$B$3)</f>
        <v>-5.3666780478919381E-2</v>
      </c>
      <c r="D12" s="8">
        <f>D11+(C12*$B$3)</f>
        <v>0.52306333219521084</v>
      </c>
      <c r="E12" s="11">
        <f t="shared" ref="E12:E46" si="0">D12*180/3.1416</f>
        <v>29.969251271688933</v>
      </c>
      <c r="F12" s="8">
        <f t="shared" ref="F12:F75" si="1">C12*$B$5</f>
        <v>-0.16100034143675815</v>
      </c>
      <c r="G12" s="8">
        <f t="shared" ref="G12:G75" si="2">$B$5-($B$5*COS(D12))</f>
        <v>0.40112099601417528</v>
      </c>
      <c r="H12" s="12">
        <f t="shared" ref="H12:H75" si="3">0.5*($B$7/$B$4)*(F12)^2</f>
        <v>8.0500341437120184E-4</v>
      </c>
      <c r="I12" s="14">
        <f t="shared" ref="I12:I75" si="4">($B$7/$B$4)*$B$4*G12</f>
        <v>0.80224199202835056</v>
      </c>
    </row>
    <row r="13" spans="1:9" x14ac:dyDescent="0.25">
      <c r="A13" s="8">
        <f t="shared" ref="A13:A19" si="5">A12+$B$3</f>
        <v>0.02</v>
      </c>
      <c r="B13" s="8">
        <f>(-$B$4*SIN(D12))/$B$5</f>
        <v>-5.3616887694679845</v>
      </c>
      <c r="C13" s="8">
        <f t="shared" ref="C13:D13" si="6">C12+(B13*$B$3)</f>
        <v>-0.10728366817359922</v>
      </c>
      <c r="D13" s="8">
        <f t="shared" si="6"/>
        <v>0.52199049551347487</v>
      </c>
      <c r="E13" s="11">
        <f t="shared" si="0"/>
        <v>29.907782401459603</v>
      </c>
      <c r="F13" s="8">
        <f t="shared" si="1"/>
        <v>-0.32185100452079762</v>
      </c>
      <c r="G13" s="8">
        <f t="shared" si="2"/>
        <v>0.39951472960498258</v>
      </c>
      <c r="H13" s="12">
        <f t="shared" si="3"/>
        <v>3.2170207798461639E-3</v>
      </c>
      <c r="I13" s="14">
        <f t="shared" si="4"/>
        <v>0.79902945920996515</v>
      </c>
    </row>
    <row r="14" spans="1:9" x14ac:dyDescent="0.25">
      <c r="A14" s="8">
        <f t="shared" si="5"/>
        <v>0.03</v>
      </c>
      <c r="B14" s="8">
        <f t="shared" ref="B14:B46" si="7">(-$B$4*SIN(D13))/$B$5</f>
        <v>-5.3517102233646989</v>
      </c>
      <c r="C14" s="8">
        <f t="shared" ref="C14:D14" si="8">C13+(B14*$B$3)</f>
        <v>-0.16080077040724622</v>
      </c>
      <c r="D14" s="8">
        <f t="shared" si="8"/>
        <v>0.52038248780940244</v>
      </c>
      <c r="E14" s="11">
        <f t="shared" si="0"/>
        <v>29.815650562036044</v>
      </c>
      <c r="F14" s="8">
        <f t="shared" si="1"/>
        <v>-0.48240231122173866</v>
      </c>
      <c r="G14" s="8">
        <f t="shared" si="2"/>
        <v>0.39711280317843967</v>
      </c>
      <c r="H14" s="12">
        <f t="shared" si="3"/>
        <v>7.2270804308097875E-3</v>
      </c>
      <c r="I14" s="14">
        <f t="shared" si="4"/>
        <v>0.79422560635687933</v>
      </c>
    </row>
    <row r="15" spans="1:9" x14ac:dyDescent="0.25">
      <c r="A15" s="8">
        <f t="shared" si="5"/>
        <v>0.04</v>
      </c>
      <c r="B15" s="8">
        <f t="shared" si="7"/>
        <v>-5.3367424740803679</v>
      </c>
      <c r="C15" s="8">
        <f t="shared" ref="C15:D15" si="9">C14+(B15*$B$3)</f>
        <v>-0.21416819514804991</v>
      </c>
      <c r="D15" s="8">
        <f t="shared" si="9"/>
        <v>0.51824080585792198</v>
      </c>
      <c r="E15" s="11">
        <f t="shared" si="0"/>
        <v>29.692941512104007</v>
      </c>
      <c r="F15" s="8">
        <f t="shared" si="1"/>
        <v>-0.64250458544414979</v>
      </c>
      <c r="G15" s="8">
        <f t="shared" si="2"/>
        <v>0.39392416497853455</v>
      </c>
      <c r="H15" s="12">
        <f t="shared" si="3"/>
        <v>1.2820252866980084E-2</v>
      </c>
      <c r="I15" s="14">
        <f t="shared" si="4"/>
        <v>0.7878483299570691</v>
      </c>
    </row>
    <row r="16" spans="1:9" x14ac:dyDescent="0.25">
      <c r="A16" s="8">
        <f t="shared" si="5"/>
        <v>0.05</v>
      </c>
      <c r="B16" s="8">
        <f t="shared" si="7"/>
        <v>-5.316785725564368</v>
      </c>
      <c r="C16" s="8">
        <f t="shared" ref="C16:D16" si="10">C15+(B16*$B$3)</f>
        <v>-0.26733605240369357</v>
      </c>
      <c r="D16" s="8">
        <f t="shared" si="10"/>
        <v>0.5155674453338851</v>
      </c>
      <c r="E16" s="11">
        <f t="shared" si="0"/>
        <v>29.539769595142385</v>
      </c>
      <c r="F16" s="8">
        <f t="shared" si="1"/>
        <v>-0.80200815721108065</v>
      </c>
      <c r="G16" s="8">
        <f t="shared" si="2"/>
        <v>0.38996071321020231</v>
      </c>
      <c r="H16" s="12">
        <f t="shared" si="3"/>
        <v>1.997568584574886E-2</v>
      </c>
      <c r="I16" s="14">
        <f t="shared" si="4"/>
        <v>0.77992142642040463</v>
      </c>
    </row>
    <row r="17" spans="1:9" x14ac:dyDescent="0.25">
      <c r="A17" s="8">
        <f t="shared" si="5"/>
        <v>6.0000000000000005E-2</v>
      </c>
      <c r="B17" s="8">
        <f t="shared" si="7"/>
        <v>-5.2918404489617563</v>
      </c>
      <c r="C17" s="8">
        <f t="shared" ref="C17:D17" si="11">C16+(B17*$B$3)</f>
        <v>-0.32025445689331111</v>
      </c>
      <c r="D17" s="8">
        <f t="shared" si="11"/>
        <v>0.512364900764952</v>
      </c>
      <c r="E17" s="11">
        <f t="shared" si="0"/>
        <v>29.356277736723762</v>
      </c>
      <c r="F17" s="8">
        <f t="shared" si="1"/>
        <v>-0.96076337067993334</v>
      </c>
      <c r="G17" s="8">
        <f t="shared" si="2"/>
        <v>0.38523726763483479</v>
      </c>
      <c r="H17" s="12">
        <f t="shared" si="3"/>
        <v>2.8666653864604562E-2</v>
      </c>
      <c r="I17" s="14">
        <f t="shared" si="4"/>
        <v>0.77047453526966958</v>
      </c>
    </row>
    <row r="18" spans="1:9" x14ac:dyDescent="0.25">
      <c r="A18" s="8">
        <f t="shared" si="5"/>
        <v>7.0000000000000007E-2</v>
      </c>
      <c r="B18" s="8">
        <f t="shared" si="7"/>
        <v>-5.2619075514432474</v>
      </c>
      <c r="C18" s="8">
        <f t="shared" ref="C18:D18" si="12">C17+(B18*$B$3)</f>
        <v>-0.37287353240774357</v>
      </c>
      <c r="D18" s="8">
        <f t="shared" si="12"/>
        <v>0.50863616544087453</v>
      </c>
      <c r="E18" s="11">
        <f t="shared" si="0"/>
        <v>29.142637439316722</v>
      </c>
      <c r="F18" s="8">
        <f t="shared" si="1"/>
        <v>-1.1186205972232308</v>
      </c>
      <c r="G18" s="8">
        <f t="shared" si="2"/>
        <v>0.37977153369643801</v>
      </c>
      <c r="H18" s="12">
        <f t="shared" si="3"/>
        <v>3.8860622376771972E-2</v>
      </c>
      <c r="I18" s="14">
        <f t="shared" si="4"/>
        <v>0.75954306739287603</v>
      </c>
    </row>
    <row r="19" spans="1:9" x14ac:dyDescent="0.25">
      <c r="A19" s="8">
        <f t="shared" si="5"/>
        <v>0.08</v>
      </c>
      <c r="B19" s="8">
        <f t="shared" si="7"/>
        <v>-5.2269885848387077</v>
      </c>
      <c r="C19" s="8">
        <f t="shared" ref="C19:D19" si="13">C18+(B19*$B$3)</f>
        <v>-0.42514341825613067</v>
      </c>
      <c r="D19" s="8">
        <f t="shared" si="13"/>
        <v>0.50438473125831318</v>
      </c>
      <c r="E19" s="11">
        <f t="shared" si="0"/>
        <v>28.899048773394565</v>
      </c>
      <c r="F19" s="8">
        <f t="shared" si="1"/>
        <v>-1.275430254768392</v>
      </c>
      <c r="G19" s="8">
        <f t="shared" si="2"/>
        <v>0.3735840589459718</v>
      </c>
      <c r="H19" s="12">
        <f t="shared" si="3"/>
        <v>5.0519327167036186E-2</v>
      </c>
      <c r="I19" s="14">
        <f t="shared" si="4"/>
        <v>0.7471681178919436</v>
      </c>
    </row>
    <row r="20" spans="1:9" x14ac:dyDescent="0.25">
      <c r="A20" s="8">
        <f t="shared" ref="A20:A36" si="14">A19+$B$3</f>
        <v>0.09</v>
      </c>
      <c r="B20" s="8">
        <f t="shared" si="7"/>
        <v>-5.1870859924728023</v>
      </c>
      <c r="C20" s="8">
        <f t="shared" ref="C20:C36" si="15">C19+(B20*$B$3)</f>
        <v>-0.47701427818085868</v>
      </c>
      <c r="D20" s="8">
        <f t="shared" ref="D20:D36" si="16">D19+(C20*$B$3)</f>
        <v>0.49961458847650458</v>
      </c>
      <c r="E20" s="11">
        <f t="shared" si="0"/>
        <v>28.625740363436094</v>
      </c>
      <c r="F20" s="8">
        <f t="shared" si="1"/>
        <v>-1.4310428345425761</v>
      </c>
      <c r="G20" s="8">
        <f t="shared" si="2"/>
        <v>0.36669818149775413</v>
      </c>
      <c r="H20" s="12">
        <f t="shared" si="3"/>
        <v>6.3598869388063681E-2</v>
      </c>
      <c r="I20" s="14">
        <f t="shared" si="4"/>
        <v>0.73339636299550826</v>
      </c>
    </row>
    <row r="21" spans="1:9" x14ac:dyDescent="0.25">
      <c r="A21" s="8">
        <f t="shared" si="14"/>
        <v>9.9999999999999992E-2</v>
      </c>
      <c r="B21" s="8">
        <f t="shared" si="7"/>
        <v>-5.142203392283335</v>
      </c>
      <c r="C21" s="8">
        <f t="shared" si="15"/>
        <v>-0.52843631210369202</v>
      </c>
      <c r="D21" s="8">
        <f t="shared" si="16"/>
        <v>0.49433022535546767</v>
      </c>
      <c r="E21" s="11">
        <f t="shared" si="0"/>
        <v>28.322969367196393</v>
      </c>
      <c r="F21" s="8">
        <f t="shared" si="1"/>
        <v>-1.5853089363110762</v>
      </c>
      <c r="G21" s="8">
        <f t="shared" si="2"/>
        <v>0.35913997022501754</v>
      </c>
      <c r="H21" s="12">
        <f t="shared" si="3"/>
        <v>7.8049826818253273E-2</v>
      </c>
      <c r="I21" s="14">
        <f t="shared" si="4"/>
        <v>0.71827994045003507</v>
      </c>
    </row>
    <row r="22" spans="1:9" x14ac:dyDescent="0.25">
      <c r="A22" s="8">
        <f t="shared" si="14"/>
        <v>0.10999999999999999</v>
      </c>
      <c r="B22" s="8">
        <f t="shared" si="7"/>
        <v>-5.0923458939869208</v>
      </c>
      <c r="C22" s="8">
        <f t="shared" si="15"/>
        <v>-0.57935977104356118</v>
      </c>
      <c r="D22" s="8">
        <f t="shared" si="16"/>
        <v>0.48853662764503203</v>
      </c>
      <c r="E22" s="11">
        <f t="shared" si="0"/>
        <v>27.991021446430409</v>
      </c>
      <c r="F22" s="8">
        <f t="shared" si="1"/>
        <v>-1.7380793131306835</v>
      </c>
      <c r="G22" s="8">
        <f t="shared" si="2"/>
        <v>0.35093815638269366</v>
      </c>
      <c r="H22" s="12">
        <f t="shared" si="3"/>
        <v>9.3817381948224476E-2</v>
      </c>
      <c r="I22" s="14">
        <f t="shared" si="4"/>
        <v>0.70187631276538731</v>
      </c>
    </row>
    <row r="23" spans="1:9" x14ac:dyDescent="0.25">
      <c r="A23" s="8">
        <f t="shared" si="14"/>
        <v>0.11999999999999998</v>
      </c>
      <c r="B23" s="8">
        <f t="shared" si="7"/>
        <v>-5.0375204477441207</v>
      </c>
      <c r="C23" s="8">
        <f t="shared" si="15"/>
        <v>-0.62973497552100244</v>
      </c>
      <c r="D23" s="8">
        <f t="shared" si="16"/>
        <v>0.48223927788982202</v>
      </c>
      <c r="E23" s="11">
        <f t="shared" si="0"/>
        <v>27.630210727071546</v>
      </c>
      <c r="F23" s="8">
        <f t="shared" si="1"/>
        <v>-1.8892049265630073</v>
      </c>
      <c r="G23" s="8">
        <f t="shared" si="2"/>
        <v>0.34212405633518062</v>
      </c>
      <c r="H23" s="12">
        <f t="shared" si="3"/>
        <v>0.11084146753260675</v>
      </c>
      <c r="I23" s="14">
        <f t="shared" si="4"/>
        <v>0.68424811267036123</v>
      </c>
    </row>
    <row r="24" spans="1:9" x14ac:dyDescent="0.25">
      <c r="A24" s="8">
        <f t="shared" si="14"/>
        <v>0.12999999999999998</v>
      </c>
      <c r="B24" s="8">
        <f t="shared" si="7"/>
        <v>-4.9777362214686516</v>
      </c>
      <c r="C24" s="8">
        <f t="shared" si="15"/>
        <v>-0.67951233773568898</v>
      </c>
      <c r="D24" s="8">
        <f t="shared" si="16"/>
        <v>0.47544415451246513</v>
      </c>
      <c r="E24" s="11">
        <f t="shared" si="0"/>
        <v>27.240879746703506</v>
      </c>
      <c r="F24" s="8">
        <f t="shared" si="1"/>
        <v>-2.0385370132070668</v>
      </c>
      <c r="G24" s="8">
        <f t="shared" si="2"/>
        <v>0.33273148506604278</v>
      </c>
      <c r="H24" s="12">
        <f t="shared" si="3"/>
        <v>0.12905693025513007</v>
      </c>
      <c r="I24" s="14">
        <f t="shared" si="4"/>
        <v>0.66546297013208555</v>
      </c>
    </row>
    <row r="25" spans="1:9" x14ac:dyDescent="0.25">
      <c r="A25" s="8">
        <f t="shared" si="14"/>
        <v>0.13999999999999999</v>
      </c>
      <c r="B25" s="8">
        <f t="shared" si="7"/>
        <v>-4.9130050036246118</v>
      </c>
      <c r="C25" s="8">
        <f t="shared" si="15"/>
        <v>-0.72864238777193513</v>
      </c>
      <c r="D25" s="8">
        <f t="shared" si="16"/>
        <v>0.46815773063474581</v>
      </c>
      <c r="E25" s="11">
        <f t="shared" si="0"/>
        <v>26.823399387017524</v>
      </c>
      <c r="F25" s="8">
        <f t="shared" si="1"/>
        <v>-2.1859271633158053</v>
      </c>
      <c r="G25" s="8">
        <f t="shared" si="2"/>
        <v>0.32279666015595598</v>
      </c>
      <c r="H25" s="12">
        <f t="shared" si="3"/>
        <v>0.14839371314664232</v>
      </c>
      <c r="I25" s="14">
        <f t="shared" si="4"/>
        <v>0.64559332031191197</v>
      </c>
    </row>
    <row r="26" spans="1:9" x14ac:dyDescent="0.25">
      <c r="A26" s="8">
        <f t="shared" si="14"/>
        <v>0.15</v>
      </c>
      <c r="B26" s="8">
        <f t="shared" si="7"/>
        <v>-4.843341628064179</v>
      </c>
      <c r="C26" s="8">
        <f t="shared" si="15"/>
        <v>-0.77707580405257692</v>
      </c>
      <c r="D26" s="8">
        <f t="shared" si="16"/>
        <v>0.46038697259422001</v>
      </c>
      <c r="E26" s="11">
        <f t="shared" si="0"/>
        <v>26.378168788820858</v>
      </c>
      <c r="F26" s="8">
        <f t="shared" si="1"/>
        <v>-2.3312274121577308</v>
      </c>
      <c r="G26" s="8">
        <f t="shared" si="2"/>
        <v>0.31235809593533315</v>
      </c>
      <c r="H26" s="12">
        <f t="shared" si="3"/>
        <v>0.1687770573663239</v>
      </c>
      <c r="I26" s="14">
        <f t="shared" si="4"/>
        <v>0.62471619187066629</v>
      </c>
    </row>
    <row r="27" spans="1:9" x14ac:dyDescent="0.25">
      <c r="A27" s="8">
        <f t="shared" si="14"/>
        <v>0.16</v>
      </c>
      <c r="B27" s="8">
        <f t="shared" si="7"/>
        <v>-4.7687644171786019</v>
      </c>
      <c r="C27" s="8">
        <f t="shared" si="15"/>
        <v>-0.82476344822436298</v>
      </c>
      <c r="D27" s="8">
        <f t="shared" si="16"/>
        <v>0.45213933811197637</v>
      </c>
      <c r="E27" s="11">
        <f t="shared" si="0"/>
        <v>25.905615247057472</v>
      </c>
      <c r="F27" s="8">
        <f t="shared" si="1"/>
        <v>-2.4742903446730891</v>
      </c>
      <c r="G27" s="8">
        <f t="shared" si="2"/>
        <v>0.30145648754937193</v>
      </c>
      <c r="H27" s="12">
        <f t="shared" si="3"/>
        <v>0.19012772390504576</v>
      </c>
      <c r="I27" s="14">
        <f t="shared" si="4"/>
        <v>0.60291297509874386</v>
      </c>
    </row>
    <row r="28" spans="1:9" x14ac:dyDescent="0.25">
      <c r="A28" s="8">
        <f t="shared" si="14"/>
        <v>0.17</v>
      </c>
      <c r="B28" s="8">
        <f t="shared" si="7"/>
        <v>-4.6892956393705534</v>
      </c>
      <c r="C28" s="8">
        <f t="shared" si="15"/>
        <v>-0.87165640461806848</v>
      </c>
      <c r="D28" s="8">
        <f t="shared" si="16"/>
        <v>0.44342277406579567</v>
      </c>
      <c r="E28" s="11">
        <f t="shared" si="0"/>
        <v>25.406194083219766</v>
      </c>
      <c r="F28" s="8">
        <f t="shared" si="1"/>
        <v>-2.6149692138542053</v>
      </c>
      <c r="G28" s="8">
        <f t="shared" si="2"/>
        <v>0.29013458471601616</v>
      </c>
      <c r="H28" s="12">
        <f t="shared" si="3"/>
        <v>0.21236223569581614</v>
      </c>
      <c r="I28" s="14">
        <f t="shared" si="4"/>
        <v>0.58026916943203233</v>
      </c>
    </row>
    <row r="29" spans="1:9" x14ac:dyDescent="0.25">
      <c r="A29" s="8">
        <f t="shared" si="14"/>
        <v>0.18000000000000002</v>
      </c>
      <c r="B29" s="8">
        <f t="shared" si="7"/>
        <v>-4.6049619766095011</v>
      </c>
      <c r="C29" s="8">
        <f t="shared" si="15"/>
        <v>-0.91770602438416349</v>
      </c>
      <c r="D29" s="8">
        <f t="shared" si="16"/>
        <v>0.43424571382195404</v>
      </c>
      <c r="E29" s="11">
        <f t="shared" si="0"/>
        <v>24.880388492472541</v>
      </c>
      <c r="F29" s="8">
        <f t="shared" si="1"/>
        <v>-2.7531180731524905</v>
      </c>
      <c r="G29" s="8">
        <f t="shared" si="2"/>
        <v>0.27843705501162397</v>
      </c>
      <c r="H29" s="12">
        <f t="shared" si="3"/>
        <v>0.23539314051921989</v>
      </c>
      <c r="I29" s="14">
        <f t="shared" si="4"/>
        <v>0.55687411002324794</v>
      </c>
    </row>
    <row r="30" spans="1:9" x14ac:dyDescent="0.25">
      <c r="A30" s="8">
        <f t="shared" si="14"/>
        <v>0.19000000000000003</v>
      </c>
      <c r="B30" s="8">
        <f t="shared" si="7"/>
        <v>-4.5157949976072826</v>
      </c>
      <c r="C30" s="8">
        <f t="shared" si="15"/>
        <v>-0.9628639743602363</v>
      </c>
      <c r="D30" s="8">
        <f t="shared" si="16"/>
        <v>0.4246170740783517</v>
      </c>
      <c r="E30" s="11">
        <f t="shared" si="0"/>
        <v>24.328709362777982</v>
      </c>
      <c r="F30" s="8">
        <f t="shared" si="1"/>
        <v>-2.8885919230807087</v>
      </c>
      <c r="G30" s="8">
        <f t="shared" si="2"/>
        <v>0.26641033658488533</v>
      </c>
      <c r="H30" s="12">
        <f t="shared" si="3"/>
        <v>0.25912929497164927</v>
      </c>
      <c r="I30" s="14">
        <f t="shared" si="4"/>
        <v>0.53282067316977066</v>
      </c>
    </row>
    <row r="31" spans="1:9" x14ac:dyDescent="0.25">
      <c r="A31" s="8">
        <f t="shared" si="14"/>
        <v>0.20000000000000004</v>
      </c>
      <c r="B31" s="8">
        <f t="shared" si="7"/>
        <v>-4.4218316319526503</v>
      </c>
      <c r="C31" s="8">
        <f t="shared" si="15"/>
        <v>-1.0070822906797627</v>
      </c>
      <c r="D31" s="8">
        <f t="shared" si="16"/>
        <v>0.41454625117155408</v>
      </c>
      <c r="E31" s="11">
        <f t="shared" si="0"/>
        <v>23.751695063305238</v>
      </c>
      <c r="F31" s="8">
        <f t="shared" si="1"/>
        <v>-3.0212468720392884</v>
      </c>
      <c r="G31" s="8">
        <f t="shared" si="2"/>
        <v>0.25410248027647508</v>
      </c>
      <c r="H31" s="12">
        <f t="shared" si="3"/>
        <v>0.28347616962134109</v>
      </c>
      <c r="I31" s="14">
        <f t="shared" si="4"/>
        <v>0.50820496055295017</v>
      </c>
    </row>
    <row r="32" spans="1:9" x14ac:dyDescent="0.25">
      <c r="A32" s="8">
        <f t="shared" si="14"/>
        <v>0.21000000000000005</v>
      </c>
      <c r="B32" s="8">
        <f t="shared" si="7"/>
        <v>-4.3231146403751799</v>
      </c>
      <c r="C32" s="8">
        <f t="shared" si="15"/>
        <v>-1.0503134370835145</v>
      </c>
      <c r="D32" s="8">
        <f t="shared" si="16"/>
        <v>0.40404311680071892</v>
      </c>
      <c r="E32" s="11">
        <f t="shared" si="0"/>
        <v>23.14991119943004</v>
      </c>
      <c r="F32" s="8">
        <f t="shared" si="1"/>
        <v>-3.1509403112505439</v>
      </c>
      <c r="G32" s="8">
        <f t="shared" si="2"/>
        <v>0.24156298120951636</v>
      </c>
      <c r="H32" s="12">
        <f t="shared" si="3"/>
        <v>0.30833617531253643</v>
      </c>
      <c r="I32" s="14">
        <f t="shared" si="4"/>
        <v>0.48312596241903272</v>
      </c>
    </row>
    <row r="33" spans="1:9" x14ac:dyDescent="0.25">
      <c r="A33" s="8">
        <f t="shared" si="14"/>
        <v>0.22000000000000006</v>
      </c>
      <c r="B33" s="8">
        <f t="shared" si="7"/>
        <v>-4.2196930761750346</v>
      </c>
      <c r="C33" s="8">
        <f t="shared" si="15"/>
        <v>-1.0925103678452648</v>
      </c>
      <c r="D33" s="8">
        <f t="shared" si="16"/>
        <v>0.39311801312226624</v>
      </c>
      <c r="E33" s="11">
        <f t="shared" si="0"/>
        <v>22.523950331680648</v>
      </c>
      <c r="F33" s="8">
        <f t="shared" si="1"/>
        <v>-3.2775311035357944</v>
      </c>
      <c r="G33" s="8">
        <f t="shared" si="2"/>
        <v>0.22884260001351731</v>
      </c>
      <c r="H33" s="12">
        <f t="shared" si="3"/>
        <v>0.3336090103926882</v>
      </c>
      <c r="I33" s="14">
        <f t="shared" si="4"/>
        <v>0.45768520002703461</v>
      </c>
    </row>
    <row r="34" spans="1:9" x14ac:dyDescent="0.25">
      <c r="A34" s="8">
        <f t="shared" si="14"/>
        <v>0.23000000000000007</v>
      </c>
      <c r="B34" s="8">
        <f t="shared" si="7"/>
        <v>-4.1116227327598356</v>
      </c>
      <c r="C34" s="8">
        <f t="shared" si="15"/>
        <v>-1.1336265951728632</v>
      </c>
      <c r="D34" s="8">
        <f t="shared" si="16"/>
        <v>0.38178174717053759</v>
      </c>
      <c r="E34" s="11">
        <f t="shared" si="0"/>
        <v>21.874431656065944</v>
      </c>
      <c r="F34" s="8">
        <f t="shared" si="1"/>
        <v>-3.4008797855185895</v>
      </c>
      <c r="G34" s="8">
        <f t="shared" si="2"/>
        <v>0.21599317395101902</v>
      </c>
      <c r="H34" s="12">
        <f t="shared" si="3"/>
        <v>0.3591920284331977</v>
      </c>
      <c r="I34" s="14">
        <f t="shared" si="4"/>
        <v>0.43198634790203805</v>
      </c>
    </row>
    <row r="35" spans="1:9" x14ac:dyDescent="0.25">
      <c r="A35" s="8">
        <f t="shared" si="14"/>
        <v>0.24000000000000007</v>
      </c>
      <c r="B35" s="8">
        <f t="shared" si="7"/>
        <v>-3.9989665721775105</v>
      </c>
      <c r="C35" s="8">
        <f t="shared" si="15"/>
        <v>-1.1736162608946383</v>
      </c>
      <c r="D35" s="8">
        <f t="shared" si="16"/>
        <v>0.3700455845615912</v>
      </c>
      <c r="E35" s="11">
        <f t="shared" si="0"/>
        <v>21.202000643330283</v>
      </c>
      <c r="F35" s="8">
        <f t="shared" si="1"/>
        <v>-3.520848782683915</v>
      </c>
      <c r="G35" s="8">
        <f t="shared" si="2"/>
        <v>0.20306741833066955</v>
      </c>
      <c r="H35" s="12">
        <f t="shared" si="3"/>
        <v>0.38498062579275788</v>
      </c>
      <c r="I35" s="14">
        <f t="shared" si="4"/>
        <v>0.40613483666133909</v>
      </c>
    </row>
    <row r="36" spans="1:9" x14ac:dyDescent="0.25">
      <c r="A36" s="8">
        <f t="shared" si="14"/>
        <v>0.25000000000000006</v>
      </c>
      <c r="B36" s="8">
        <f t="shared" si="7"/>
        <v>-3.8817951295286655</v>
      </c>
      <c r="C36" s="8">
        <f t="shared" si="15"/>
        <v>-1.212434212189925</v>
      </c>
      <c r="D36" s="8">
        <f t="shared" si="16"/>
        <v>0.35792124243969192</v>
      </c>
      <c r="E36" s="11">
        <f t="shared" si="0"/>
        <v>20.507328634818098</v>
      </c>
      <c r="F36" s="8">
        <f t="shared" si="1"/>
        <v>-3.6373026365697747</v>
      </c>
      <c r="G36" s="8">
        <f t="shared" si="2"/>
        <v>0.1901187187113984</v>
      </c>
      <c r="H36" s="12">
        <f t="shared" si="3"/>
        <v>0.41086864813656626</v>
      </c>
      <c r="I36" s="14">
        <f t="shared" si="4"/>
        <v>0.38023743742279681</v>
      </c>
    </row>
    <row r="37" spans="1:9" x14ac:dyDescent="0.25">
      <c r="A37" s="8">
        <f t="shared" ref="A37:A100" si="17">A36+$B$3</f>
        <v>0.26000000000000006</v>
      </c>
      <c r="B37" s="8">
        <f t="shared" si="7"/>
        <v>-3.7601868881871852</v>
      </c>
      <c r="C37" s="8">
        <f t="shared" ref="C37:C46" si="18">C36+(B37*$B$3)</f>
        <v>-1.2500360810717968</v>
      </c>
      <c r="D37" s="8">
        <f t="shared" ref="D37:D46" si="19">D36+(C37*$B$3)</f>
        <v>0.34542088162897394</v>
      </c>
      <c r="E37" s="11">
        <f t="shared" si="0"/>
        <v>19.791112392798354</v>
      </c>
      <c r="F37" s="8">
        <f t="shared" si="1"/>
        <v>-3.75010824321539</v>
      </c>
      <c r="G37" s="8">
        <f t="shared" si="2"/>
        <v>0.17720091452820874</v>
      </c>
      <c r="H37" s="12">
        <f t="shared" si="3"/>
        <v>0.43674881477739186</v>
      </c>
      <c r="I37" s="14">
        <f t="shared" si="4"/>
        <v>0.35440182905641748</v>
      </c>
    </row>
    <row r="38" spans="1:9" x14ac:dyDescent="0.25">
      <c r="A38" s="8">
        <f t="shared" si="17"/>
        <v>0.27000000000000007</v>
      </c>
      <c r="B38" s="8">
        <f t="shared" si="7"/>
        <v>-3.6342286208569772</v>
      </c>
      <c r="C38" s="8">
        <f t="shared" si="18"/>
        <v>-1.2863783672803666</v>
      </c>
      <c r="D38" s="8">
        <f t="shared" si="19"/>
        <v>0.33255709795617028</v>
      </c>
      <c r="E38" s="11">
        <f t="shared" si="0"/>
        <v>19.054073603294707</v>
      </c>
      <c r="F38" s="8">
        <f t="shared" si="1"/>
        <v>-3.8591351018410998</v>
      </c>
      <c r="G38" s="8">
        <f t="shared" si="2"/>
        <v>0.16436807489910743</v>
      </c>
      <c r="H38" s="12">
        <f t="shared" si="3"/>
        <v>0.46251315944913396</v>
      </c>
      <c r="I38" s="14">
        <f t="shared" si="4"/>
        <v>0.32873614979821486</v>
      </c>
    </row>
    <row r="39" spans="1:9" x14ac:dyDescent="0.25">
      <c r="A39" s="8">
        <f t="shared" si="17"/>
        <v>0.28000000000000008</v>
      </c>
      <c r="B39" s="8">
        <f t="shared" si="7"/>
        <v>-3.504015691648529</v>
      </c>
      <c r="C39" s="8">
        <f t="shared" si="18"/>
        <v>-1.3214185241968519</v>
      </c>
      <c r="D39" s="8">
        <f t="shared" si="19"/>
        <v>0.31934291271420173</v>
      </c>
      <c r="E39" s="11">
        <f t="shared" si="0"/>
        <v>18.296958329690703</v>
      </c>
      <c r="F39" s="8">
        <f t="shared" si="1"/>
        <v>-3.9642555725905559</v>
      </c>
      <c r="G39" s="8">
        <f t="shared" si="2"/>
        <v>0.15167426750281932</v>
      </c>
      <c r="H39" s="12">
        <f t="shared" si="3"/>
        <v>0.48805348586382841</v>
      </c>
      <c r="I39" s="14">
        <f t="shared" si="4"/>
        <v>0.30334853500563863</v>
      </c>
    </row>
    <row r="40" spans="1:9" x14ac:dyDescent="0.25">
      <c r="A40" s="8">
        <f t="shared" si="17"/>
        <v>0.29000000000000009</v>
      </c>
      <c r="B40" s="8">
        <f t="shared" si="7"/>
        <v>-3.3696523145734676</v>
      </c>
      <c r="C40" s="8">
        <f t="shared" si="18"/>
        <v>-1.3551150473425866</v>
      </c>
      <c r="D40" s="8">
        <f t="shared" si="19"/>
        <v>0.30579176224077587</v>
      </c>
      <c r="E40" s="11">
        <f t="shared" si="0"/>
        <v>17.520536415628868</v>
      </c>
      <c r="F40" s="8">
        <f t="shared" si="1"/>
        <v>-4.06534514202776</v>
      </c>
      <c r="G40" s="8">
        <f t="shared" si="2"/>
        <v>0.13917332154614748</v>
      </c>
      <c r="H40" s="12">
        <f t="shared" si="3"/>
        <v>0.51326183614312748</v>
      </c>
      <c r="I40" s="14">
        <f t="shared" si="4"/>
        <v>0.27834664309229495</v>
      </c>
    </row>
    <row r="41" spans="1:9" x14ac:dyDescent="0.25">
      <c r="A41" s="8">
        <f t="shared" si="17"/>
        <v>0.3000000000000001</v>
      </c>
      <c r="B41" s="8">
        <f t="shared" si="7"/>
        <v>-3.2312517641296883</v>
      </c>
      <c r="C41" s="8">
        <f t="shared" si="18"/>
        <v>-1.3874275649838834</v>
      </c>
      <c r="D41" s="8">
        <f t="shared" si="19"/>
        <v>0.29191748659093703</v>
      </c>
      <c r="E41" s="11">
        <f t="shared" si="0"/>
        <v>16.725600835997156</v>
      </c>
      <c r="F41" s="8">
        <f t="shared" si="1"/>
        <v>-4.1622826949516503</v>
      </c>
      <c r="G41" s="8">
        <f t="shared" si="2"/>
        <v>0.12691858596584193</v>
      </c>
      <c r="H41" s="12">
        <f t="shared" si="3"/>
        <v>0.53803096995944</v>
      </c>
      <c r="I41" s="14">
        <f t="shared" si="4"/>
        <v>0.25383717193168387</v>
      </c>
    </row>
    <row r="42" spans="1:9" x14ac:dyDescent="0.25">
      <c r="A42" s="8">
        <f t="shared" si="17"/>
        <v>0.31000000000000011</v>
      </c>
      <c r="B42" s="8">
        <f t="shared" si="7"/>
        <v>-3.0889365339842967</v>
      </c>
      <c r="C42" s="8">
        <f t="shared" si="18"/>
        <v>-1.4183169303237264</v>
      </c>
      <c r="D42" s="8">
        <f t="shared" si="19"/>
        <v>0.27773431728769976</v>
      </c>
      <c r="E42" s="11">
        <f t="shared" si="0"/>
        <v>15.912966995093569</v>
      </c>
      <c r="F42" s="8">
        <f t="shared" si="1"/>
        <v>-4.2549507909711792</v>
      </c>
      <c r="G42" s="8">
        <f t="shared" si="2"/>
        <v>0.11496268413039079</v>
      </c>
      <c r="H42" s="12">
        <f t="shared" si="3"/>
        <v>0.56225485197472858</v>
      </c>
      <c r="I42" s="14">
        <f t="shared" si="4"/>
        <v>0.22992536826078158</v>
      </c>
    </row>
    <row r="43" spans="1:9" x14ac:dyDescent="0.25">
      <c r="A43" s="8">
        <f t="shared" si="17"/>
        <v>0.32000000000000012</v>
      </c>
      <c r="B43" s="8">
        <f t="shared" si="7"/>
        <v>-2.9428384401558847</v>
      </c>
      <c r="C43" s="8">
        <f t="shared" si="18"/>
        <v>-1.4477453147252852</v>
      </c>
      <c r="D43" s="8">
        <f t="shared" si="19"/>
        <v>0.26325686414044691</v>
      </c>
      <c r="E43" s="11">
        <f t="shared" si="0"/>
        <v>15.083471971377783</v>
      </c>
      <c r="F43" s="8">
        <f t="shared" si="1"/>
        <v>-4.3432359441758557</v>
      </c>
      <c r="G43" s="8">
        <f t="shared" si="2"/>
        <v>0.10335726641982035</v>
      </c>
      <c r="H43" s="12">
        <f t="shared" si="3"/>
        <v>0.58582914493109117</v>
      </c>
      <c r="I43" s="14">
        <f t="shared" si="4"/>
        <v>0.2067145328396407</v>
      </c>
    </row>
    <row r="44" spans="1:9" x14ac:dyDescent="0.25">
      <c r="A44" s="8">
        <f t="shared" si="17"/>
        <v>0.33000000000000013</v>
      </c>
      <c r="B44" s="8">
        <f t="shared" si="7"/>
        <v>-2.793098665549838</v>
      </c>
      <c r="C44" s="8">
        <f t="shared" si="18"/>
        <v>-1.4756763013807837</v>
      </c>
      <c r="D44" s="8">
        <f t="shared" si="19"/>
        <v>0.24850010112663906</v>
      </c>
      <c r="E44" s="11">
        <f t="shared" si="0"/>
        <v>14.237973708554568</v>
      </c>
      <c r="F44" s="8">
        <f t="shared" si="1"/>
        <v>-4.4270289041423512</v>
      </c>
      <c r="G44" s="8">
        <f t="shared" si="2"/>
        <v>9.2152762164125157E-2</v>
      </c>
      <c r="H44" s="12">
        <f t="shared" si="3"/>
        <v>0.60865170553142312</v>
      </c>
      <c r="I44" s="14">
        <f t="shared" si="4"/>
        <v>0.18430552432825031</v>
      </c>
    </row>
    <row r="45" spans="1:9" x14ac:dyDescent="0.25">
      <c r="A45" s="8">
        <f t="shared" si="17"/>
        <v>0.34000000000000014</v>
      </c>
      <c r="B45" s="8">
        <f t="shared" si="7"/>
        <v>-2.6398677432075055</v>
      </c>
      <c r="C45" s="8">
        <f t="shared" si="18"/>
        <v>-1.5020749788128587</v>
      </c>
      <c r="D45" s="8">
        <f t="shared" si="19"/>
        <v>0.23347935133851047</v>
      </c>
      <c r="E45" s="11">
        <f t="shared" si="0"/>
        <v>13.377350153085015</v>
      </c>
      <c r="F45" s="8">
        <f t="shared" si="1"/>
        <v>-4.506224936438576</v>
      </c>
      <c r="G45" s="8">
        <f t="shared" si="2"/>
        <v>8.1398132510936527E-2</v>
      </c>
      <c r="H45" s="12">
        <f t="shared" si="3"/>
        <v>0.63062308005530576</v>
      </c>
      <c r="I45" s="14">
        <f t="shared" si="4"/>
        <v>0.16279626502187305</v>
      </c>
    </row>
    <row r="46" spans="1:9" x14ac:dyDescent="0.25">
      <c r="A46" s="8">
        <f t="shared" si="17"/>
        <v>0.35000000000000014</v>
      </c>
      <c r="B46" s="8">
        <f t="shared" si="7"/>
        <v>-2.4833054761882765</v>
      </c>
      <c r="C46" s="8">
        <f t="shared" si="18"/>
        <v>-1.5269080335747414</v>
      </c>
      <c r="D46" s="8">
        <f t="shared" si="19"/>
        <v>0.21821027100276305</v>
      </c>
      <c r="E46" s="11">
        <f t="shared" si="0"/>
        <v>12.502498338584591</v>
      </c>
      <c r="F46" s="8">
        <f t="shared" si="1"/>
        <v>-4.5807241007242236</v>
      </c>
      <c r="G46" s="8">
        <f t="shared" si="2"/>
        <v>7.1140625868431062E-2</v>
      </c>
      <c r="H46" s="12">
        <f t="shared" si="3"/>
        <v>0.65164699648930891</v>
      </c>
      <c r="I46" s="14">
        <f t="shared" si="4"/>
        <v>0.14228125173686212</v>
      </c>
    </row>
    <row r="47" spans="1:9" x14ac:dyDescent="0.25">
      <c r="A47" s="8">
        <f t="shared" si="17"/>
        <v>0.36000000000000015</v>
      </c>
      <c r="B47" s="8">
        <f t="shared" ref="B47:B89" si="20">(-$B$4*SIN(D46))/$B$5</f>
        <v>-2.3235807926075829</v>
      </c>
      <c r="C47" s="8">
        <f t="shared" ref="C47:C89" si="21">C46+(B47*$B$3)</f>
        <v>-1.5501438415008173</v>
      </c>
      <c r="D47" s="8">
        <f t="shared" ref="D47:D89" si="22">D46+(C47*$B$3)</f>
        <v>0.20270883258775488</v>
      </c>
      <c r="E47" s="11">
        <f t="shared" ref="E47:E89" si="23">D47*180/3.1416</f>
        <v>11.614333417938591</v>
      </c>
      <c r="F47" s="8">
        <f t="shared" si="1"/>
        <v>-4.6504315245024515</v>
      </c>
      <c r="G47" s="8">
        <f t="shared" si="2"/>
        <v>6.1425537628122306E-2</v>
      </c>
      <c r="H47" s="12">
        <f t="shared" si="3"/>
        <v>0.67163084981634136</v>
      </c>
      <c r="I47" s="14">
        <f t="shared" si="4"/>
        <v>0.12285107525624461</v>
      </c>
    </row>
    <row r="48" spans="1:9" x14ac:dyDescent="0.25">
      <c r="A48" s="8">
        <f t="shared" si="17"/>
        <v>0.37000000000000016</v>
      </c>
      <c r="B48" s="8">
        <f t="shared" si="20"/>
        <v>-2.1608715349973919</v>
      </c>
      <c r="C48" s="8">
        <f t="shared" si="21"/>
        <v>-1.5717525568507913</v>
      </c>
      <c r="D48" s="8">
        <f t="shared" si="22"/>
        <v>0.18699130701924696</v>
      </c>
      <c r="E48" s="11">
        <f t="shared" si="23"/>
        <v>10.713787644341881</v>
      </c>
      <c r="F48" s="8">
        <f t="shared" si="1"/>
        <v>-4.7152576705523739</v>
      </c>
      <c r="G48" s="8">
        <f t="shared" si="2"/>
        <v>5.2295975912327819E-2</v>
      </c>
      <c r="H48" s="12">
        <f t="shared" si="3"/>
        <v>0.69048617700940984</v>
      </c>
      <c r="I48" s="14">
        <f t="shared" si="4"/>
        <v>0.10459195182465564</v>
      </c>
    </row>
    <row r="49" spans="1:9" x14ac:dyDescent="0.25">
      <c r="A49" s="8">
        <f t="shared" si="17"/>
        <v>0.38000000000000017</v>
      </c>
      <c r="B49" s="8">
        <f t="shared" si="20"/>
        <v>-1.9953641838313907</v>
      </c>
      <c r="C49" s="8">
        <f t="shared" si="21"/>
        <v>-1.5917061986891052</v>
      </c>
      <c r="D49" s="8">
        <f t="shared" si="22"/>
        <v>0.17107424503235591</v>
      </c>
      <c r="E49" s="11">
        <f t="shared" si="23"/>
        <v>9.8018093028469782</v>
      </c>
      <c r="F49" s="8">
        <f t="shared" si="1"/>
        <v>-4.7751185960673155</v>
      </c>
      <c r="G49" s="8">
        <f t="shared" si="2"/>
        <v>4.3792635111194578E-2</v>
      </c>
      <c r="H49" s="12">
        <f t="shared" si="3"/>
        <v>0.70812911821453073</v>
      </c>
      <c r="I49" s="14">
        <f t="shared" si="4"/>
        <v>8.7585270222389155E-2</v>
      </c>
    </row>
    <row r="50" spans="1:9" x14ac:dyDescent="0.25">
      <c r="A50" s="8">
        <f t="shared" si="17"/>
        <v>0.39000000000000018</v>
      </c>
      <c r="B50" s="8">
        <f t="shared" si="20"/>
        <v>-1.8272535157565415</v>
      </c>
      <c r="C50" s="8">
        <f t="shared" si="21"/>
        <v>-1.6099787338466707</v>
      </c>
      <c r="D50" s="8">
        <f t="shared" si="22"/>
        <v>0.15497445769388921</v>
      </c>
      <c r="E50" s="11">
        <f t="shared" si="23"/>
        <v>8.879361594378679</v>
      </c>
      <c r="F50" s="8">
        <f t="shared" si="1"/>
        <v>-4.8299362015400122</v>
      </c>
      <c r="G50" s="8">
        <f t="shared" si="2"/>
        <v>3.5953578972903077E-2</v>
      </c>
      <c r="H50" s="12">
        <f t="shared" si="3"/>
        <v>0.72448086058840866</v>
      </c>
      <c r="I50" s="14">
        <f t="shared" si="4"/>
        <v>7.1907157945806155E-2</v>
      </c>
    </row>
    <row r="51" spans="1:9" x14ac:dyDescent="0.25">
      <c r="A51" s="8">
        <f t="shared" si="17"/>
        <v>0.40000000000000019</v>
      </c>
      <c r="B51" s="8">
        <f t="shared" si="20"/>
        <v>-1.6567421977866725</v>
      </c>
      <c r="C51" s="8">
        <f t="shared" si="21"/>
        <v>-1.6265461558245373</v>
      </c>
      <c r="D51" s="8">
        <f t="shared" si="22"/>
        <v>0.13870899613564383</v>
      </c>
      <c r="E51" s="11">
        <f t="shared" si="23"/>
        <v>7.9474214745403273</v>
      </c>
      <c r="F51" s="8">
        <f t="shared" si="1"/>
        <v>-4.8796384674736117</v>
      </c>
      <c r="G51" s="8">
        <f t="shared" si="2"/>
        <v>2.8814034987223014E-2</v>
      </c>
      <c r="H51" s="12">
        <f t="shared" si="3"/>
        <v>0.7394680612810004</v>
      </c>
      <c r="I51" s="14">
        <f t="shared" si="4"/>
        <v>5.7628069974446028E-2</v>
      </c>
    </row>
    <row r="52" spans="1:9" x14ac:dyDescent="0.25">
      <c r="A52" s="8">
        <f t="shared" si="17"/>
        <v>0.4100000000000002</v>
      </c>
      <c r="B52" s="8">
        <f t="shared" si="20"/>
        <v>-1.4840403194324416</v>
      </c>
      <c r="C52" s="8">
        <f t="shared" si="21"/>
        <v>-1.6413865590188617</v>
      </c>
      <c r="D52" s="8">
        <f t="shared" si="22"/>
        <v>0.12229513054545521</v>
      </c>
      <c r="E52" s="11">
        <f t="shared" si="23"/>
        <v>7.0069784498923919</v>
      </c>
      <c r="F52" s="8">
        <f t="shared" si="1"/>
        <v>-4.9241596770565845</v>
      </c>
      <c r="G52" s="8">
        <f t="shared" si="2"/>
        <v>2.2406201756367761E-2</v>
      </c>
      <c r="H52" s="12">
        <f t="shared" si="3"/>
        <v>0.75302324612267091</v>
      </c>
      <c r="I52" s="14">
        <f t="shared" si="4"/>
        <v>4.4812403512735521E-2</v>
      </c>
    </row>
    <row r="53" spans="1:9" x14ac:dyDescent="0.25">
      <c r="A53" s="8">
        <f t="shared" si="17"/>
        <v>0.42000000000000021</v>
      </c>
      <c r="B53" s="8">
        <f t="shared" si="20"/>
        <v>-1.3093648654548324</v>
      </c>
      <c r="C53" s="8">
        <f t="shared" si="21"/>
        <v>-1.65448020767341</v>
      </c>
      <c r="D53" s="8">
        <f t="shared" si="22"/>
        <v>0.10575032846872111</v>
      </c>
      <c r="E53" s="11">
        <f t="shared" si="23"/>
        <v>6.0590333347242806</v>
      </c>
      <c r="F53" s="8">
        <f t="shared" si="1"/>
        <v>-4.9634406230202295</v>
      </c>
      <c r="G53" s="8">
        <f t="shared" si="2"/>
        <v>1.6759070978071389E-2</v>
      </c>
      <c r="H53" s="12">
        <f t="shared" si="3"/>
        <v>0.76508518069091436</v>
      </c>
      <c r="I53" s="14">
        <f t="shared" si="4"/>
        <v>3.3518141956142777E-2</v>
      </c>
    </row>
    <row r="54" spans="1:9" x14ac:dyDescent="0.25">
      <c r="A54" s="8">
        <f t="shared" si="17"/>
        <v>0.43000000000000022</v>
      </c>
      <c r="B54" s="8">
        <f t="shared" si="20"/>
        <v>-1.1329391326255809</v>
      </c>
      <c r="C54" s="8">
        <f t="shared" si="21"/>
        <v>-1.6658095989996657</v>
      </c>
      <c r="D54" s="8">
        <f t="shared" si="22"/>
        <v>8.9092232478724442E-2</v>
      </c>
      <c r="E54" s="11">
        <f t="shared" si="23"/>
        <v>5.1045969716610644</v>
      </c>
      <c r="F54" s="8">
        <f t="shared" si="1"/>
        <v>-4.9974287969989977</v>
      </c>
      <c r="G54" s="8">
        <f t="shared" si="2"/>
        <v>1.1898265574218136E-2</v>
      </c>
      <c r="H54" s="12">
        <f t="shared" si="3"/>
        <v>0.77559921059238646</v>
      </c>
      <c r="I54" s="14">
        <f t="shared" si="4"/>
        <v>2.3796531148436273E-2</v>
      </c>
    </row>
    <row r="55" spans="1:9" x14ac:dyDescent="0.25">
      <c r="A55" s="8">
        <f t="shared" si="17"/>
        <v>0.44000000000000022</v>
      </c>
      <c r="B55" s="8">
        <f t="shared" si="20"/>
        <v>-0.95499209454667022</v>
      </c>
      <c r="C55" s="8">
        <f t="shared" si="21"/>
        <v>-1.6753595199451325</v>
      </c>
      <c r="D55" s="8">
        <f t="shared" si="22"/>
        <v>7.2338637279273116E-2</v>
      </c>
      <c r="E55" s="11">
        <f t="shared" si="23"/>
        <v>4.144688919744449</v>
      </c>
      <c r="F55" s="8">
        <f t="shared" si="1"/>
        <v>-5.0260785598353976</v>
      </c>
      <c r="G55" s="8">
        <f t="shared" si="2"/>
        <v>7.8458953850271129E-3</v>
      </c>
      <c r="H55" s="12">
        <f t="shared" si="3"/>
        <v>0.78451756800115091</v>
      </c>
      <c r="I55" s="14">
        <f t="shared" si="4"/>
        <v>1.5691790770054226E-2</v>
      </c>
    </row>
    <row r="56" spans="1:9" x14ac:dyDescent="0.25">
      <c r="A56" s="8">
        <f t="shared" si="17"/>
        <v>0.45000000000000023</v>
      </c>
      <c r="B56" s="8">
        <f t="shared" si="20"/>
        <v>-0.77575771921150916</v>
      </c>
      <c r="C56" s="8">
        <f t="shared" si="21"/>
        <v>-1.6831170971372476</v>
      </c>
      <c r="D56" s="8">
        <f t="shared" si="22"/>
        <v>5.5507466307900641E-2</v>
      </c>
      <c r="E56" s="11">
        <f t="shared" si="23"/>
        <v>3.1803361138980506</v>
      </c>
      <c r="F56" s="8">
        <f t="shared" si="1"/>
        <v>-5.0493512914117424</v>
      </c>
      <c r="G56" s="8">
        <f t="shared" si="2"/>
        <v>4.6204317149136642E-3</v>
      </c>
      <c r="H56" s="12">
        <f t="shared" si="3"/>
        <v>0.79179964174165918</v>
      </c>
      <c r="I56" s="14">
        <f t="shared" si="4"/>
        <v>9.2408634298273284E-3</v>
      </c>
    </row>
    <row r="57" spans="1:9" x14ac:dyDescent="0.25">
      <c r="A57" s="8">
        <f t="shared" si="17"/>
        <v>0.46000000000000024</v>
      </c>
      <c r="B57" s="8">
        <f t="shared" si="20"/>
        <v>-0.59547424457220111</v>
      </c>
      <c r="C57" s="8">
        <f t="shared" si="21"/>
        <v>-1.6890718395829696</v>
      </c>
      <c r="D57" s="8">
        <f t="shared" si="22"/>
        <v>3.8616747912070939E-2</v>
      </c>
      <c r="E57" s="11">
        <f t="shared" si="23"/>
        <v>2.2125714999276704</v>
      </c>
      <c r="F57" s="8">
        <f t="shared" si="1"/>
        <v>-5.0672155187489087</v>
      </c>
      <c r="G57" s="8">
        <f t="shared" si="2"/>
        <v>2.2366018632538065E-3</v>
      </c>
      <c r="H57" s="12">
        <f t="shared" si="3"/>
        <v>0.79741220849222894</v>
      </c>
      <c r="I57" s="14">
        <f t="shared" si="4"/>
        <v>4.473203726507613E-3</v>
      </c>
    </row>
    <row r="58" spans="1:9" x14ac:dyDescent="0.25">
      <c r="A58" s="8">
        <f t="shared" si="17"/>
        <v>0.47000000000000025</v>
      </c>
      <c r="B58" s="8">
        <f t="shared" si="20"/>
        <v>-0.41438341790062111</v>
      </c>
      <c r="C58" s="8">
        <f t="shared" si="21"/>
        <v>-1.6932156737619757</v>
      </c>
      <c r="D58" s="8">
        <f t="shared" si="22"/>
        <v>2.1684591174451182E-2</v>
      </c>
      <c r="E58" s="11">
        <f t="shared" si="23"/>
        <v>1.2424326494146973</v>
      </c>
      <c r="F58" s="8">
        <f t="shared" si="1"/>
        <v>-5.0796470212859273</v>
      </c>
      <c r="G58" s="8">
        <f t="shared" si="2"/>
        <v>7.0530460350592961E-4</v>
      </c>
      <c r="H58" s="12">
        <f t="shared" si="3"/>
        <v>0.80132962300804322</v>
      </c>
      <c r="I58" s="14">
        <f t="shared" si="4"/>
        <v>1.4106092070118592E-3</v>
      </c>
    </row>
    <row r="59" spans="1:9" x14ac:dyDescent="0.25">
      <c r="A59" s="8">
        <f t="shared" si="17"/>
        <v>0.48000000000000026</v>
      </c>
      <c r="B59" s="8">
        <f t="shared" si="20"/>
        <v>-0.23272970518685113</v>
      </c>
      <c r="C59" s="8">
        <f t="shared" si="21"/>
        <v>-1.6955429708138441</v>
      </c>
      <c r="D59" s="8">
        <f t="shared" si="22"/>
        <v>4.729161466312741E-3</v>
      </c>
      <c r="E59" s="11">
        <f t="shared" si="23"/>
        <v>0.2709603590324336</v>
      </c>
      <c r="F59" s="8">
        <f t="shared" si="1"/>
        <v>-5.0866289124415323</v>
      </c>
      <c r="G59" s="8">
        <f t="shared" si="2"/>
        <v>3.354738973770921E-5</v>
      </c>
      <c r="H59" s="12">
        <f t="shared" si="3"/>
        <v>0.80353396561758139</v>
      </c>
      <c r="I59" s="14">
        <f t="shared" si="4"/>
        <v>6.709477947541842E-5</v>
      </c>
    </row>
    <row r="60" spans="1:9" x14ac:dyDescent="0.25">
      <c r="A60" s="8">
        <f t="shared" si="17"/>
        <v>0.49000000000000027</v>
      </c>
      <c r="B60" s="8">
        <f t="shared" si="20"/>
        <v>-5.0759477198914389E-2</v>
      </c>
      <c r="C60" s="8">
        <f t="shared" si="21"/>
        <v>-1.6960505655858333</v>
      </c>
      <c r="D60" s="8">
        <f t="shared" si="22"/>
        <v>-1.2231344189545593E-2</v>
      </c>
      <c r="E60" s="11">
        <f t="shared" si="23"/>
        <v>-0.7008027610511226</v>
      </c>
      <c r="F60" s="8">
        <f t="shared" si="1"/>
        <v>-5.0881516967574996</v>
      </c>
      <c r="G60" s="8">
        <f t="shared" si="2"/>
        <v>2.2440587330230244E-4</v>
      </c>
      <c r="H60" s="12">
        <f t="shared" si="3"/>
        <v>0.80401514562783283</v>
      </c>
      <c r="I60" s="14">
        <f t="shared" si="4"/>
        <v>4.4881174660460488E-4</v>
      </c>
    </row>
    <row r="61" spans="1:9" x14ac:dyDescent="0.25">
      <c r="A61" s="8">
        <f t="shared" si="17"/>
        <v>0.50000000000000022</v>
      </c>
      <c r="B61" s="8">
        <f t="shared" si="20"/>
        <v>0.13127982087397341</v>
      </c>
      <c r="C61" s="8">
        <f t="shared" si="21"/>
        <v>-1.6947377673770936</v>
      </c>
      <c r="D61" s="8">
        <f t="shared" si="22"/>
        <v>-2.9178721863316531E-2</v>
      </c>
      <c r="E61" s="11">
        <f t="shared" si="23"/>
        <v>-1.6718137049264628</v>
      </c>
      <c r="F61" s="8">
        <f t="shared" si="1"/>
        <v>-5.084213302131281</v>
      </c>
      <c r="G61" s="8">
        <f t="shared" si="2"/>
        <v>1.2770061071578631E-3</v>
      </c>
      <c r="H61" s="12">
        <f t="shared" si="3"/>
        <v>0.80277095967604539</v>
      </c>
      <c r="I61" s="14">
        <f t="shared" si="4"/>
        <v>2.5540122143157262E-3</v>
      </c>
    </row>
    <row r="62" spans="1:9" x14ac:dyDescent="0.25">
      <c r="A62" s="8">
        <f t="shared" si="17"/>
        <v>0.51000000000000023</v>
      </c>
      <c r="B62" s="8">
        <f t="shared" si="20"/>
        <v>0.31314050906161378</v>
      </c>
      <c r="C62" s="8">
        <f t="shared" si="21"/>
        <v>-1.6916063622864774</v>
      </c>
      <c r="D62" s="8">
        <f t="shared" si="22"/>
        <v>-4.6094785486181303E-2</v>
      </c>
      <c r="E62" s="11">
        <f t="shared" si="23"/>
        <v>-2.6410304900409458</v>
      </c>
      <c r="F62" s="8">
        <f t="shared" si="1"/>
        <v>-5.0748190868594323</v>
      </c>
      <c r="G62" s="8">
        <f t="shared" si="2"/>
        <v>3.1865296041933E-3</v>
      </c>
      <c r="H62" s="12">
        <f t="shared" si="3"/>
        <v>0.79980710448300618</v>
      </c>
      <c r="I62" s="14">
        <f t="shared" si="4"/>
        <v>6.3730592083866E-3</v>
      </c>
    </row>
    <row r="63" spans="1:9" x14ac:dyDescent="0.25">
      <c r="A63" s="8">
        <f t="shared" si="17"/>
        <v>0.52000000000000024</v>
      </c>
      <c r="B63" s="8">
        <f t="shared" si="20"/>
        <v>0.49457551428388907</v>
      </c>
      <c r="C63" s="8">
        <f t="shared" si="21"/>
        <v>-1.6866606071436385</v>
      </c>
      <c r="D63" s="8">
        <f t="shared" si="22"/>
        <v>-6.2961391557617694E-2</v>
      </c>
      <c r="E63" s="11">
        <f t="shared" si="23"/>
        <v>-3.6074135728199597</v>
      </c>
      <c r="F63" s="8">
        <f t="shared" si="1"/>
        <v>-5.0599818214309158</v>
      </c>
      <c r="G63" s="8">
        <f t="shared" si="2"/>
        <v>5.9442412022492341E-3</v>
      </c>
      <c r="H63" s="12">
        <f t="shared" si="3"/>
        <v>0.7951371438885505</v>
      </c>
      <c r="I63" s="14">
        <f t="shared" si="4"/>
        <v>1.1888482404498468E-2</v>
      </c>
    </row>
    <row r="64" spans="1:9" x14ac:dyDescent="0.25">
      <c r="A64" s="8">
        <f t="shared" si="17"/>
        <v>0.53000000000000025</v>
      </c>
      <c r="B64" s="8">
        <f t="shared" si="20"/>
        <v>0.67533920677387937</v>
      </c>
      <c r="C64" s="8">
        <f t="shared" si="21"/>
        <v>-1.6799072150758998</v>
      </c>
      <c r="D64" s="8">
        <f t="shared" si="22"/>
        <v>-7.9760463708376694E-2</v>
      </c>
      <c r="E64" s="11">
        <f t="shared" si="23"/>
        <v>-4.5699272560185271</v>
      </c>
      <c r="F64" s="8">
        <f t="shared" si="1"/>
        <v>-5.0397216452276989</v>
      </c>
      <c r="G64" s="8">
        <f t="shared" si="2"/>
        <v>9.5375394755587983E-3</v>
      </c>
      <c r="H64" s="12">
        <f t="shared" si="3"/>
        <v>0.78878243047753349</v>
      </c>
      <c r="I64" s="14">
        <f t="shared" si="4"/>
        <v>1.9075078951117597E-2</v>
      </c>
    </row>
    <row r="65" spans="1:9" x14ac:dyDescent="0.25">
      <c r="A65" s="8">
        <f t="shared" si="17"/>
        <v>0.54000000000000026</v>
      </c>
      <c r="B65" s="8">
        <f t="shared" si="20"/>
        <v>0.85518822404189487</v>
      </c>
      <c r="C65" s="8">
        <f t="shared" si="21"/>
        <v>-1.6713553328354809</v>
      </c>
      <c r="D65" s="8">
        <f t="shared" si="22"/>
        <v>-9.6474017036731502E-2</v>
      </c>
      <c r="E65" s="11">
        <f t="shared" si="23"/>
        <v>-5.5275410830824008</v>
      </c>
      <c r="F65" s="8">
        <f t="shared" si="1"/>
        <v>-5.0140659985064424</v>
      </c>
      <c r="G65" s="8">
        <f t="shared" si="2"/>
        <v>1.3950029223404048E-2</v>
      </c>
      <c r="H65" s="12">
        <f t="shared" si="3"/>
        <v>0.78077198252727964</v>
      </c>
      <c r="I65" s="14">
        <f t="shared" si="4"/>
        <v>2.7900058446808096E-2</v>
      </c>
    </row>
    <row r="66" spans="1:9" x14ac:dyDescent="0.25">
      <c r="A66" s="8">
        <f t="shared" si="17"/>
        <v>0.55000000000000027</v>
      </c>
      <c r="B66" s="8">
        <f t="shared" si="20"/>
        <v>1.0338822753295929</v>
      </c>
      <c r="C66" s="8">
        <f t="shared" si="21"/>
        <v>-1.661016510082185</v>
      </c>
      <c r="D66" s="8">
        <f t="shared" si="22"/>
        <v>-0.11308418213755335</v>
      </c>
      <c r="E66" s="11">
        <f t="shared" si="23"/>
        <v>-6.4792312149094737</v>
      </c>
      <c r="F66" s="8">
        <f t="shared" si="1"/>
        <v>-4.9830495302465554</v>
      </c>
      <c r="G66" s="8">
        <f t="shared" si="2"/>
        <v>1.91616153651335E-2</v>
      </c>
      <c r="H66" s="12">
        <f t="shared" si="3"/>
        <v>0.771142317418957</v>
      </c>
      <c r="I66" s="14">
        <f t="shared" si="4"/>
        <v>3.8323230730266999E-2</v>
      </c>
    </row>
    <row r="67" spans="1:9" x14ac:dyDescent="0.25">
      <c r="A67" s="8">
        <f t="shared" si="17"/>
        <v>0.56000000000000028</v>
      </c>
      <c r="B67" s="8">
        <f t="shared" si="20"/>
        <v>1.2111849197534001</v>
      </c>
      <c r="C67" s="8">
        <f t="shared" si="21"/>
        <v>-1.6489046608846509</v>
      </c>
      <c r="D67" s="8">
        <f t="shared" si="22"/>
        <v>-0.12957322874639987</v>
      </c>
      <c r="E67" s="11">
        <f t="shared" si="23"/>
        <v>-7.4239817845530869</v>
      </c>
      <c r="F67" s="8">
        <f t="shared" si="1"/>
        <v>-4.9467139826539528</v>
      </c>
      <c r="G67" s="8">
        <f t="shared" si="2"/>
        <v>2.5148617379263438E-2</v>
      </c>
      <c r="H67" s="12">
        <f t="shared" si="3"/>
        <v>0.75993724304919652</v>
      </c>
      <c r="I67" s="14">
        <f t="shared" si="4"/>
        <v>5.0297234758526876E-2</v>
      </c>
    </row>
    <row r="68" spans="1:9" x14ac:dyDescent="0.25">
      <c r="A68" s="8">
        <f t="shared" si="17"/>
        <v>0.57000000000000028</v>
      </c>
      <c r="B68" s="8">
        <f t="shared" si="20"/>
        <v>1.3868643116718073</v>
      </c>
      <c r="C68" s="8">
        <f t="shared" si="21"/>
        <v>-1.6350360177679328</v>
      </c>
      <c r="D68" s="8">
        <f t="shared" si="22"/>
        <v>-0.1459235889240792</v>
      </c>
      <c r="E68" s="11">
        <f t="shared" si="23"/>
        <v>-8.360786225596593</v>
      </c>
      <c r="F68" s="8">
        <f t="shared" si="1"/>
        <v>-4.905108053303799</v>
      </c>
      <c r="G68" s="8">
        <f t="shared" si="2"/>
        <v>3.1883903246187284E-2</v>
      </c>
      <c r="H68" s="12">
        <f t="shared" si="3"/>
        <v>0.74720760914862672</v>
      </c>
      <c r="I68" s="14">
        <f t="shared" si="4"/>
        <v>6.3767806492374568E-2</v>
      </c>
    </row>
    <row r="69" spans="1:9" x14ac:dyDescent="0.25">
      <c r="A69" s="8">
        <f t="shared" si="17"/>
        <v>0.58000000000000029</v>
      </c>
      <c r="B69" s="8">
        <f t="shared" si="20"/>
        <v>1.5606939072257733</v>
      </c>
      <c r="C69" s="8">
        <f t="shared" si="21"/>
        <v>-1.6194290786956751</v>
      </c>
      <c r="D69" s="8">
        <f t="shared" si="22"/>
        <v>-0.16211787971103594</v>
      </c>
      <c r="E69" s="11">
        <f t="shared" si="23"/>
        <v>-9.2886485701510288</v>
      </c>
      <c r="F69" s="8">
        <f t="shared" si="1"/>
        <v>-4.8582872360870253</v>
      </c>
      <c r="G69" s="8">
        <f t="shared" si="2"/>
        <v>3.9337041691383856E-2</v>
      </c>
      <c r="H69" s="12">
        <f t="shared" si="3"/>
        <v>0.73301102075546909</v>
      </c>
      <c r="I69" s="14">
        <f t="shared" si="4"/>
        <v>7.8674083382767712E-2</v>
      </c>
    </row>
    <row r="70" spans="1:9" x14ac:dyDescent="0.25">
      <c r="A70" s="8">
        <f t="shared" si="17"/>
        <v>0.5900000000000003</v>
      </c>
      <c r="B70" s="8">
        <f t="shared" si="20"/>
        <v>1.7324531264882059</v>
      </c>
      <c r="C70" s="8">
        <f t="shared" si="21"/>
        <v>-1.6021045474307931</v>
      </c>
      <c r="D70" s="8">
        <f t="shared" si="22"/>
        <v>-0.17813892518534388</v>
      </c>
      <c r="E70" s="11">
        <f t="shared" si="23"/>
        <v>-10.206584712682039</v>
      </c>
      <c r="F70" s="8">
        <f t="shared" si="1"/>
        <v>-4.8063136422923796</v>
      </c>
      <c r="G70" s="8">
        <f t="shared" si="2"/>
        <v>4.747447138136307E-2</v>
      </c>
      <c r="H70" s="12">
        <f t="shared" si="3"/>
        <v>0.7174115164001813</v>
      </c>
      <c r="I70" s="14">
        <f t="shared" si="4"/>
        <v>9.4948942762726141E-2</v>
      </c>
    </row>
    <row r="71" spans="1:9" x14ac:dyDescent="0.25">
      <c r="A71" s="8">
        <f t="shared" si="17"/>
        <v>0.60000000000000031</v>
      </c>
      <c r="B71" s="8">
        <f t="shared" si="20"/>
        <v>1.9019279662088218</v>
      </c>
      <c r="C71" s="8">
        <f t="shared" si="21"/>
        <v>-1.5830852677687048</v>
      </c>
      <c r="D71" s="8">
        <f t="shared" si="22"/>
        <v>-0.19396977786303093</v>
      </c>
      <c r="E71" s="11">
        <f t="shared" si="23"/>
        <v>-11.113623636155326</v>
      </c>
      <c r="F71" s="8">
        <f t="shared" si="1"/>
        <v>-4.7492558033061147</v>
      </c>
      <c r="G71" s="8">
        <f t="shared" si="2"/>
        <v>5.6259685599575171E-2</v>
      </c>
      <c r="H71" s="12">
        <f t="shared" si="3"/>
        <v>0.70047921382723011</v>
      </c>
      <c r="I71" s="14">
        <f t="shared" si="4"/>
        <v>0.11251937119915034</v>
      </c>
    </row>
    <row r="72" spans="1:9" x14ac:dyDescent="0.25">
      <c r="A72" s="8">
        <f t="shared" si="17"/>
        <v>0.61000000000000032</v>
      </c>
      <c r="B72" s="8">
        <f t="shared" si="20"/>
        <v>2.0689115587452771</v>
      </c>
      <c r="C72" s="8">
        <f t="shared" si="21"/>
        <v>-1.5623961521812522</v>
      </c>
      <c r="D72" s="8">
        <f t="shared" si="22"/>
        <v>-0.20959373938484346</v>
      </c>
      <c r="E72" s="11">
        <f t="shared" si="23"/>
        <v>-12.008808597298136</v>
      </c>
      <c r="F72" s="8">
        <f t="shared" si="1"/>
        <v>-4.6871884565437565</v>
      </c>
      <c r="G72" s="8">
        <f t="shared" si="2"/>
        <v>6.5653430825710846E-2</v>
      </c>
      <c r="H72" s="12">
        <f t="shared" si="3"/>
        <v>0.6822899263092248</v>
      </c>
      <c r="I72" s="14">
        <f t="shared" si="4"/>
        <v>0.13130686165142169</v>
      </c>
    </row>
    <row r="73" spans="1:9" x14ac:dyDescent="0.25">
      <c r="A73" s="8">
        <f t="shared" si="17"/>
        <v>0.62000000000000033</v>
      </c>
      <c r="B73" s="8">
        <f t="shared" si="20"/>
        <v>2.2332046734201727</v>
      </c>
      <c r="C73" s="8">
        <f t="shared" si="21"/>
        <v>-1.5400641054470505</v>
      </c>
      <c r="D73" s="8">
        <f t="shared" si="22"/>
        <v>-0.22499438043931397</v>
      </c>
      <c r="E73" s="11">
        <f t="shared" si="23"/>
        <v>-12.891198268104315</v>
      </c>
      <c r="F73" s="8">
        <f t="shared" si="1"/>
        <v>-4.6201923163411518</v>
      </c>
      <c r="G73" s="8">
        <f t="shared" si="2"/>
        <v>7.5613917560120925E-2</v>
      </c>
      <c r="H73" s="12">
        <f t="shared" si="3"/>
        <v>0.66292475279434204</v>
      </c>
      <c r="I73" s="14">
        <f t="shared" si="4"/>
        <v>0.15122783512024185</v>
      </c>
    </row>
    <row r="74" spans="1:9" x14ac:dyDescent="0.25">
      <c r="A74" s="8">
        <f t="shared" si="17"/>
        <v>0.63000000000000034</v>
      </c>
      <c r="B74" s="8">
        <f t="shared" si="20"/>
        <v>2.394616157225776</v>
      </c>
      <c r="C74" s="8">
        <f t="shared" si="21"/>
        <v>-1.5161179438747927</v>
      </c>
      <c r="D74" s="8">
        <f t="shared" si="22"/>
        <v>-0.24015555987806189</v>
      </c>
      <c r="E74" s="11">
        <f t="shared" si="23"/>
        <v>-13.759867831057786</v>
      </c>
      <c r="F74" s="8">
        <f t="shared" si="1"/>
        <v>-4.5483538316243779</v>
      </c>
      <c r="G74" s="8">
        <f t="shared" si="2"/>
        <v>8.6097041676139963E-2</v>
      </c>
      <c r="H74" s="12">
        <f t="shared" si="3"/>
        <v>0.64246964526870054</v>
      </c>
      <c r="I74" s="14">
        <f t="shared" si="4"/>
        <v>0.17219408335227993</v>
      </c>
    </row>
    <row r="75" spans="1:9" x14ac:dyDescent="0.25">
      <c r="A75" s="8">
        <f t="shared" si="17"/>
        <v>0.64000000000000035</v>
      </c>
      <c r="B75" s="8">
        <f t="shared" si="20"/>
        <v>2.5529633125032327</v>
      </c>
      <c r="C75" s="8">
        <f t="shared" si="21"/>
        <v>-1.4905883107497604</v>
      </c>
      <c r="D75" s="8">
        <f t="shared" si="22"/>
        <v>-0.25506144298555949</v>
      </c>
      <c r="E75" s="11">
        <f t="shared" si="23"/>
        <v>-14.61391002591059</v>
      </c>
      <c r="F75" s="8">
        <f t="shared" si="1"/>
        <v>-4.4717649322492807</v>
      </c>
      <c r="G75" s="8">
        <f t="shared" si="2"/>
        <v>9.7056614546986886E-2</v>
      </c>
      <c r="H75" s="12">
        <f t="shared" si="3"/>
        <v>0.62101495681038543</v>
      </c>
      <c r="I75" s="14">
        <f t="shared" si="4"/>
        <v>0.19411322909397377</v>
      </c>
    </row>
    <row r="76" spans="1:9" x14ac:dyDescent="0.25">
      <c r="A76" s="8">
        <f t="shared" si="17"/>
        <v>0.65000000000000036</v>
      </c>
      <c r="B76" s="8">
        <f t="shared" si="20"/>
        <v>2.7080722099397465</v>
      </c>
      <c r="C76" s="8">
        <f t="shared" si="21"/>
        <v>-1.463507588650363</v>
      </c>
      <c r="D76" s="8">
        <f t="shared" si="22"/>
        <v>-0.26969651887206314</v>
      </c>
      <c r="E76" s="11">
        <f t="shared" si="23"/>
        <v>-15.452436146222105</v>
      </c>
      <c r="F76" s="8">
        <f t="shared" ref="F76:F139" si="24">C76*$B$5</f>
        <v>-4.390522765951089</v>
      </c>
      <c r="G76" s="8">
        <f t="shared" ref="G76:G139" si="25">$B$5-($B$5*COS(D76))</f>
        <v>0.10844460018036628</v>
      </c>
      <c r="H76" s="12">
        <f t="shared" ref="H76:H139" si="26">0.5*($B$7/$B$4)*(F76)^2</f>
        <v>0.59865497386132915</v>
      </c>
      <c r="I76" s="14">
        <f t="shared" ref="I76:I139" si="27">($B$7/$B$4)*$B$4*G76</f>
        <v>0.21688920036073256</v>
      </c>
    </row>
    <row r="77" spans="1:9" x14ac:dyDescent="0.25">
      <c r="A77" s="8">
        <f t="shared" si="17"/>
        <v>0.66000000000000036</v>
      </c>
      <c r="B77" s="8">
        <f t="shared" si="20"/>
        <v>2.8597779359450932</v>
      </c>
      <c r="C77" s="8">
        <f t="shared" si="21"/>
        <v>-1.4349098092909121</v>
      </c>
      <c r="D77" s="8">
        <f t="shared" si="22"/>
        <v>-0.28404561696497227</v>
      </c>
      <c r="E77" s="11">
        <f t="shared" si="23"/>
        <v>-16.27457698424211</v>
      </c>
      <c r="F77" s="8">
        <f t="shared" si="24"/>
        <v>-4.3047294278727364</v>
      </c>
      <c r="G77" s="8">
        <f t="shared" si="25"/>
        <v>0.12021135760221169</v>
      </c>
      <c r="H77" s="12">
        <f t="shared" si="26"/>
        <v>0.57548743624824639</v>
      </c>
      <c r="I77" s="14">
        <f t="shared" si="27"/>
        <v>0.24042271520442338</v>
      </c>
    </row>
    <row r="78" spans="1:9" x14ac:dyDescent="0.25">
      <c r="A78" s="8">
        <f t="shared" si="17"/>
        <v>0.67000000000000037</v>
      </c>
      <c r="B78" s="8">
        <f t="shared" si="20"/>
        <v>3.0079247741775661</v>
      </c>
      <c r="C78" s="8">
        <f t="shared" si="21"/>
        <v>-1.4048305615491363</v>
      </c>
      <c r="D78" s="8">
        <f t="shared" si="22"/>
        <v>-0.29809392258046363</v>
      </c>
      <c r="E78" s="11">
        <f t="shared" si="23"/>
        <v>-17.07948372309761</v>
      </c>
      <c r="F78" s="8">
        <f t="shared" si="24"/>
        <v>-4.2144916846474088</v>
      </c>
      <c r="G78" s="8">
        <f t="shared" si="25"/>
        <v>0.13230588676015298</v>
      </c>
      <c r="H78" s="12">
        <f t="shared" si="26"/>
        <v>0.55161304844602954</v>
      </c>
      <c r="I78" s="14">
        <f t="shared" si="27"/>
        <v>0.26461177352030596</v>
      </c>
    </row>
    <row r="79" spans="1:9" x14ac:dyDescent="0.25">
      <c r="A79" s="8">
        <f t="shared" si="17"/>
        <v>0.68000000000000038</v>
      </c>
      <c r="B79" s="8">
        <f t="shared" si="20"/>
        <v>3.1523663216794771</v>
      </c>
      <c r="C79" s="8">
        <f t="shared" si="21"/>
        <v>-1.3733068983323415</v>
      </c>
      <c r="D79" s="8">
        <f t="shared" si="22"/>
        <v>-0.31182699156378707</v>
      </c>
      <c r="E79" s="11">
        <f t="shared" si="23"/>
        <v>-17.866328775618051</v>
      </c>
      <c r="F79" s="8">
        <f t="shared" si="24"/>
        <v>-4.1199206949970248</v>
      </c>
      <c r="G79" s="8">
        <f t="shared" si="25"/>
        <v>0.14467607626581591</v>
      </c>
      <c r="H79" s="12">
        <f t="shared" si="26"/>
        <v>0.52713498549890581</v>
      </c>
      <c r="I79" s="14">
        <f t="shared" si="27"/>
        <v>0.28935215253163182</v>
      </c>
    </row>
    <row r="80" spans="1:9" x14ac:dyDescent="0.25">
      <c r="A80" s="8">
        <f t="shared" si="17"/>
        <v>0.69000000000000039</v>
      </c>
      <c r="B80" s="8">
        <f t="shared" si="20"/>
        <v>3.29296554074477</v>
      </c>
      <c r="C80" s="8">
        <f t="shared" si="21"/>
        <v>-1.3403772429248939</v>
      </c>
      <c r="D80" s="8">
        <f t="shared" si="22"/>
        <v>-0.32523076399303602</v>
      </c>
      <c r="E80" s="11">
        <f t="shared" si="23"/>
        <v>-18.634306569501682</v>
      </c>
      <c r="F80" s="8">
        <f t="shared" si="24"/>
        <v>-4.0211317287746819</v>
      </c>
      <c r="G80" s="8">
        <f t="shared" si="25"/>
        <v>0.15726895136137209</v>
      </c>
      <c r="H80" s="12">
        <f t="shared" si="26"/>
        <v>0.50215839689933117</v>
      </c>
      <c r="I80" s="14">
        <f t="shared" si="27"/>
        <v>0.31453790272274418</v>
      </c>
    </row>
    <row r="81" spans="1:9" x14ac:dyDescent="0.25">
      <c r="A81" s="8">
        <f t="shared" si="17"/>
        <v>0.7000000000000004</v>
      </c>
      <c r="B81" s="8">
        <f t="shared" si="20"/>
        <v>3.4295947482681535</v>
      </c>
      <c r="C81" s="8">
        <f t="shared" si="21"/>
        <v>-1.3060812954422123</v>
      </c>
      <c r="D81" s="8">
        <f t="shared" si="22"/>
        <v>-0.33829157694745815</v>
      </c>
      <c r="E81" s="11">
        <f t="shared" si="23"/>
        <v>-19.382634278884158</v>
      </c>
      <c r="F81" s="8">
        <f t="shared" si="24"/>
        <v>-3.9182438863266369</v>
      </c>
      <c r="G81" s="8">
        <f t="shared" si="25"/>
        <v>0.17003092057784253</v>
      </c>
      <c r="H81" s="12">
        <f t="shared" si="26"/>
        <v>0.4767899115756542</v>
      </c>
      <c r="I81" s="14">
        <f t="shared" si="27"/>
        <v>0.34006184115568505</v>
      </c>
    </row>
    <row r="82" spans="1:9" x14ac:dyDescent="0.25">
      <c r="A82" s="8">
        <f t="shared" si="17"/>
        <v>0.71000000000000041</v>
      </c>
      <c r="B82" s="8">
        <f t="shared" si="20"/>
        <v>3.5621355449096677</v>
      </c>
      <c r="C82" s="8">
        <f t="shared" si="21"/>
        <v>-1.2704599399931156</v>
      </c>
      <c r="D82" s="8">
        <f t="shared" si="22"/>
        <v>-0.35099617634738933</v>
      </c>
      <c r="E82" s="11">
        <f t="shared" si="23"/>
        <v>-20.110552502715205</v>
      </c>
      <c r="F82" s="8">
        <f t="shared" si="24"/>
        <v>-3.8113798199793467</v>
      </c>
      <c r="G82" s="8">
        <f t="shared" si="25"/>
        <v>0.18290801964849956</v>
      </c>
      <c r="H82" s="12">
        <f t="shared" si="26"/>
        <v>0.45113714696104956</v>
      </c>
      <c r="I82" s="14">
        <f t="shared" si="27"/>
        <v>0.36581603929699913</v>
      </c>
    </row>
    <row r="83" spans="1:9" x14ac:dyDescent="0.25">
      <c r="A83" s="8">
        <f t="shared" si="17"/>
        <v>0.72000000000000042</v>
      </c>
      <c r="B83" s="8">
        <f t="shared" si="20"/>
        <v>3.6904786869446955</v>
      </c>
      <c r="C83" s="8">
        <f t="shared" si="21"/>
        <v>-1.2335551531236686</v>
      </c>
      <c r="D83" s="8">
        <f t="shared" si="22"/>
        <v>-0.363331727878626</v>
      </c>
      <c r="E83" s="11">
        <f t="shared" si="23"/>
        <v>-20.81732589067758</v>
      </c>
      <c r="F83" s="8">
        <f t="shared" si="24"/>
        <v>-3.700665459371006</v>
      </c>
      <c r="G83" s="8">
        <f t="shared" si="25"/>
        <v>0.19584615134799455</v>
      </c>
      <c r="H83" s="12">
        <f t="shared" si="26"/>
        <v>0.42530822491247261</v>
      </c>
      <c r="I83" s="14">
        <f t="shared" si="27"/>
        <v>0.39169230269598909</v>
      </c>
    </row>
    <row r="84" spans="1:9" x14ac:dyDescent="0.25">
      <c r="A84" s="8">
        <f t="shared" si="17"/>
        <v>0.73000000000000043</v>
      </c>
      <c r="B84" s="8">
        <f t="shared" si="20"/>
        <v>3.8145239041527752</v>
      </c>
      <c r="C84" s="8">
        <f t="shared" si="21"/>
        <v>-1.1954099140821408</v>
      </c>
      <c r="D84" s="8">
        <f t="shared" si="22"/>
        <v>-0.3752858270194474</v>
      </c>
      <c r="E84" s="11">
        <f t="shared" si="23"/>
        <v>-21.502243717691794</v>
      </c>
      <c r="F84" s="8">
        <f t="shared" si="24"/>
        <v>-3.5862297422464224</v>
      </c>
      <c r="G84" s="8">
        <f t="shared" si="25"/>
        <v>0.20879132004430279</v>
      </c>
      <c r="H84" s="12">
        <f t="shared" si="26"/>
        <v>0.39941129702400124</v>
      </c>
      <c r="I84" s="14">
        <f t="shared" si="27"/>
        <v>0.41758264008860557</v>
      </c>
    </row>
    <row r="85" spans="1:9" x14ac:dyDescent="0.25">
      <c r="A85" s="8">
        <f t="shared" si="17"/>
        <v>0.74000000000000044</v>
      </c>
      <c r="B85" s="8">
        <f t="shared" si="20"/>
        <v>3.9341796675253549</v>
      </c>
      <c r="C85" s="8">
        <f t="shared" si="21"/>
        <v>-1.1560681174068872</v>
      </c>
      <c r="D85" s="8">
        <f t="shared" si="22"/>
        <v>-0.38684650819351629</v>
      </c>
      <c r="E85" s="11">
        <f t="shared" si="23"/>
        <v>-22.164620408337452</v>
      </c>
      <c r="F85" s="8">
        <f t="shared" si="24"/>
        <v>-3.4682043522206616</v>
      </c>
      <c r="G85" s="8">
        <f t="shared" si="25"/>
        <v>0.22168985987382106</v>
      </c>
      <c r="H85" s="12">
        <f t="shared" si="26"/>
        <v>0.37355408163858189</v>
      </c>
      <c r="I85" s="14">
        <f t="shared" si="27"/>
        <v>0.44337971974764212</v>
      </c>
    </row>
    <row r="86" spans="1:9" x14ac:dyDescent="0.25">
      <c r="A86" s="8">
        <f t="shared" si="17"/>
        <v>0.75000000000000044</v>
      </c>
      <c r="B86" s="8">
        <f t="shared" si="20"/>
        <v>4.0493629109407037</v>
      </c>
      <c r="C86" s="8">
        <f t="shared" si="21"/>
        <v>-1.1155744882974801</v>
      </c>
      <c r="D86" s="8">
        <f t="shared" si="22"/>
        <v>-0.39800225307649112</v>
      </c>
      <c r="E86" s="11">
        <f t="shared" si="23"/>
        <v>-22.80379601278597</v>
      </c>
      <c r="F86" s="8">
        <f t="shared" si="24"/>
        <v>-3.34672346489244</v>
      </c>
      <c r="G86" s="8">
        <f t="shared" si="25"/>
        <v>0.23448865557766263</v>
      </c>
      <c r="H86" s="12">
        <f t="shared" si="26"/>
        <v>0.34784341461061052</v>
      </c>
      <c r="I86" s="14">
        <f t="shared" si="27"/>
        <v>0.46897731115532526</v>
      </c>
    </row>
    <row r="87" spans="1:9" x14ac:dyDescent="0.25">
      <c r="A87" s="8">
        <f t="shared" si="17"/>
        <v>0.76000000000000045</v>
      </c>
      <c r="B87" s="8">
        <f t="shared" si="20"/>
        <v>4.1599987112622312</v>
      </c>
      <c r="C87" s="8">
        <f t="shared" si="21"/>
        <v>-1.0739745011848578</v>
      </c>
      <c r="D87" s="8">
        <f t="shared" si="22"/>
        <v>-0.40874199808833972</v>
      </c>
      <c r="E87" s="11">
        <f t="shared" si="23"/>
        <v>-23.419136636077525</v>
      </c>
      <c r="F87" s="8">
        <f t="shared" si="24"/>
        <v>-3.2219235035545735</v>
      </c>
      <c r="G87" s="8">
        <f t="shared" si="25"/>
        <v>0.24713535516707141</v>
      </c>
      <c r="H87" s="12">
        <f t="shared" si="26"/>
        <v>0.32238481561358312</v>
      </c>
      <c r="I87" s="14">
        <f t="shared" si="27"/>
        <v>0.49427071033414283</v>
      </c>
    </row>
    <row r="88" spans="1:9" x14ac:dyDescent="0.25">
      <c r="A88" s="8">
        <f t="shared" si="17"/>
        <v>0.77000000000000046</v>
      </c>
      <c r="B88" s="8">
        <f t="shared" si="20"/>
        <v>4.2660199315642595</v>
      </c>
      <c r="C88" s="8">
        <f t="shared" si="21"/>
        <v>-1.0313143018692152</v>
      </c>
      <c r="D88" s="8">
        <f t="shared" si="22"/>
        <v>-0.41905514110703185</v>
      </c>
      <c r="E88" s="11">
        <f t="shared" si="23"/>
        <v>-24.010034822786391</v>
      </c>
      <c r="F88" s="8">
        <f t="shared" si="24"/>
        <v>-3.093942905607646</v>
      </c>
      <c r="G88" s="8">
        <f t="shared" si="25"/>
        <v>0.25957857371577431</v>
      </c>
      <c r="H88" s="12">
        <f t="shared" si="26"/>
        <v>0.29728207152670438</v>
      </c>
      <c r="I88" s="14">
        <f t="shared" si="27"/>
        <v>0.51915714743154862</v>
      </c>
    </row>
    <row r="89" spans="1:9" x14ac:dyDescent="0.25">
      <c r="A89" s="8">
        <f t="shared" si="17"/>
        <v>0.78000000000000047</v>
      </c>
      <c r="B89" s="8">
        <f t="shared" si="20"/>
        <v>4.3673668323776145</v>
      </c>
      <c r="C89" s="8">
        <f t="shared" si="21"/>
        <v>-0.98764063354543907</v>
      </c>
      <c r="D89" s="8">
        <f t="shared" si="22"/>
        <v>-0.42893154744248624</v>
      </c>
      <c r="E89" s="11">
        <f t="shared" si="23"/>
        <v>-24.575909899302115</v>
      </c>
      <c r="F89" s="8">
        <f t="shared" si="24"/>
        <v>-2.9629219006363172</v>
      </c>
      <c r="G89" s="8">
        <f t="shared" si="25"/>
        <v>0.27176808770490579</v>
      </c>
      <c r="H89" s="12">
        <f t="shared" si="26"/>
        <v>0.27263683817609707</v>
      </c>
      <c r="I89" s="14">
        <f t="shared" si="27"/>
        <v>0.54353617540981158</v>
      </c>
    </row>
    <row r="90" spans="1:9" x14ac:dyDescent="0.25">
      <c r="A90" s="8">
        <f t="shared" si="17"/>
        <v>0.79000000000000048</v>
      </c>
      <c r="B90" s="8">
        <f t="shared" ref="B90:B133" si="28">(-$B$4*SIN(D89))/$B$5</f>
        <v>4.4639866559778314</v>
      </c>
      <c r="C90" s="8">
        <f t="shared" ref="C90:C133" si="29">C89+(B90*$B$3)</f>
        <v>-0.94300076698566071</v>
      </c>
      <c r="D90" s="8">
        <f t="shared" ref="D90:D133" si="30">D89+(C90*$B$3)</f>
        <v>-0.43836155511234287</v>
      </c>
      <c r="E90" s="11">
        <f t="shared" ref="E90:E133" si="31">D90*180/3.1416</f>
        <v>-25.116208276108264</v>
      </c>
      <c r="F90" s="8">
        <f t="shared" si="24"/>
        <v>-2.829002300956982</v>
      </c>
      <c r="G90" s="8">
        <f t="shared" si="25"/>
        <v>0.28365501947005489</v>
      </c>
      <c r="H90" s="12">
        <f t="shared" si="26"/>
        <v>0.24854826145403408</v>
      </c>
      <c r="I90" s="14">
        <f t="shared" si="27"/>
        <v>0.56731003894010978</v>
      </c>
    </row>
    <row r="91" spans="1:9" x14ac:dyDescent="0.25">
      <c r="A91" s="8">
        <f t="shared" si="17"/>
        <v>0.80000000000000049</v>
      </c>
      <c r="B91" s="8">
        <f t="shared" si="28"/>
        <v>4.5558331888137342</v>
      </c>
      <c r="C91" s="8">
        <f t="shared" si="29"/>
        <v>-0.89744243509752342</v>
      </c>
      <c r="D91" s="8">
        <f t="shared" si="30"/>
        <v>-0.4473359794633181</v>
      </c>
      <c r="E91" s="11">
        <f t="shared" si="31"/>
        <v>-25.630403712565972</v>
      </c>
      <c r="F91" s="8">
        <f t="shared" si="24"/>
        <v>-2.6923273052925705</v>
      </c>
      <c r="G91" s="8">
        <f t="shared" si="25"/>
        <v>0.2951920114182367</v>
      </c>
      <c r="H91" s="12">
        <f t="shared" si="26"/>
        <v>0.22511261859701717</v>
      </c>
      <c r="I91" s="14">
        <f t="shared" si="27"/>
        <v>0.5903840228364734</v>
      </c>
    </row>
    <row r="92" spans="1:9" x14ac:dyDescent="0.25">
      <c r="A92" s="8">
        <f t="shared" si="17"/>
        <v>0.8100000000000005</v>
      </c>
      <c r="B92" s="8">
        <f t="shared" si="28"/>
        <v>4.6428663071965142</v>
      </c>
      <c r="C92" s="8">
        <f t="shared" si="29"/>
        <v>-0.85101377202555828</v>
      </c>
      <c r="D92" s="8">
        <f t="shared" si="30"/>
        <v>-0.45584611718357371</v>
      </c>
      <c r="E92" s="11">
        <f t="shared" si="31"/>
        <v>-26.117997546805217</v>
      </c>
      <c r="F92" s="8">
        <f t="shared" si="24"/>
        <v>-2.5530413160766749</v>
      </c>
      <c r="G92" s="8">
        <f t="shared" si="25"/>
        <v>0.30633338979374702</v>
      </c>
      <c r="H92" s="12">
        <f t="shared" si="26"/>
        <v>0.20242298017374283</v>
      </c>
      <c r="I92" s="14">
        <f t="shared" si="27"/>
        <v>0.61266677958749405</v>
      </c>
    </row>
    <row r="93" spans="1:9" x14ac:dyDescent="0.25">
      <c r="A93" s="8">
        <f t="shared" si="17"/>
        <v>0.82000000000000051</v>
      </c>
      <c r="B93" s="8">
        <f t="shared" si="28"/>
        <v>4.7250515113428149</v>
      </c>
      <c r="C93" s="8">
        <f t="shared" si="29"/>
        <v>-0.80376325691213013</v>
      </c>
      <c r="D93" s="8">
        <f t="shared" si="30"/>
        <v>-0.46388374975269503</v>
      </c>
      <c r="E93" s="11">
        <f t="shared" si="31"/>
        <v>-26.578518893393525</v>
      </c>
      <c r="F93" s="8">
        <f t="shared" si="24"/>
        <v>-2.4112897707363903</v>
      </c>
      <c r="G93" s="8">
        <f t="shared" si="25"/>
        <v>0.31703531787457973</v>
      </c>
      <c r="H93" s="12">
        <f t="shared" si="26"/>
        <v>0.1805688931198122</v>
      </c>
      <c r="I93" s="14">
        <f t="shared" si="27"/>
        <v>0.63407063574915945</v>
      </c>
    </row>
    <row r="94" spans="1:9" x14ac:dyDescent="0.25">
      <c r="A94" s="8">
        <f t="shared" si="17"/>
        <v>0.83000000000000052</v>
      </c>
      <c r="B94" s="8">
        <f t="shared" si="28"/>
        <v>4.8023594527934881</v>
      </c>
      <c r="C94" s="8">
        <f t="shared" si="29"/>
        <v>-0.75573966238419521</v>
      </c>
      <c r="D94" s="8">
        <f t="shared" si="30"/>
        <v>-0.471441146376537</v>
      </c>
      <c r="E94" s="11">
        <f t="shared" si="31"/>
        <v>-27.011524811489895</v>
      </c>
      <c r="F94" s="8">
        <f t="shared" si="24"/>
        <v>-2.2672189871525856</v>
      </c>
      <c r="G94" s="8">
        <f t="shared" si="25"/>
        <v>0.32725593857434898</v>
      </c>
      <c r="H94" s="12">
        <f t="shared" si="26"/>
        <v>0.15963608495978868</v>
      </c>
      <c r="I94" s="14">
        <f t="shared" si="27"/>
        <v>0.65451187714869796</v>
      </c>
    </row>
    <row r="95" spans="1:9" x14ac:dyDescent="0.25">
      <c r="A95" s="8">
        <f t="shared" si="17"/>
        <v>0.84000000000000052</v>
      </c>
      <c r="B95" s="8">
        <f t="shared" si="28"/>
        <v>4.8747654601168326</v>
      </c>
      <c r="C95" s="8">
        <f t="shared" si="29"/>
        <v>-0.70699200778302684</v>
      </c>
      <c r="D95" s="8">
        <f t="shared" si="30"/>
        <v>-0.47851106645436725</v>
      </c>
      <c r="E95" s="11">
        <f t="shared" si="31"/>
        <v>-27.416600446201329</v>
      </c>
      <c r="F95" s="8">
        <f t="shared" si="24"/>
        <v>-2.1209760233490806</v>
      </c>
      <c r="G95" s="8">
        <f t="shared" si="25"/>
        <v>0.33695550650762485</v>
      </c>
      <c r="H95" s="12">
        <f t="shared" si="26"/>
        <v>0.1397061891807975</v>
      </c>
      <c r="I95" s="14">
        <f t="shared" si="27"/>
        <v>0.67391101301524969</v>
      </c>
    </row>
    <row r="96" spans="1:9" x14ac:dyDescent="0.25">
      <c r="A96" s="8">
        <f t="shared" si="17"/>
        <v>0.85000000000000053</v>
      </c>
      <c r="B96" s="8">
        <f t="shared" si="28"/>
        <v>4.9422490676553918</v>
      </c>
      <c r="C96" s="8">
        <f t="shared" si="29"/>
        <v>-0.65756951710647293</v>
      </c>
      <c r="D96" s="8">
        <f t="shared" si="30"/>
        <v>-0.48508676162543196</v>
      </c>
      <c r="E96" s="11">
        <f t="shared" si="31"/>
        <v>-27.793359145842167</v>
      </c>
      <c r="F96" s="8">
        <f t="shared" si="24"/>
        <v>-1.9727085513194189</v>
      </c>
      <c r="G96" s="8">
        <f t="shared" si="25"/>
        <v>0.34609650964862171</v>
      </c>
      <c r="H96" s="12">
        <f t="shared" si="26"/>
        <v>0.12085649156673167</v>
      </c>
      <c r="I96" s="14">
        <f t="shared" si="27"/>
        <v>0.69219301929724342</v>
      </c>
    </row>
    <row r="97" spans="1:9" x14ac:dyDescent="0.25">
      <c r="A97" s="8">
        <f t="shared" si="17"/>
        <v>0.86000000000000054</v>
      </c>
      <c r="B97" s="8">
        <f t="shared" si="28"/>
        <v>5.0047935518932798</v>
      </c>
      <c r="C97" s="8">
        <f t="shared" si="29"/>
        <v>-0.6075215815875401</v>
      </c>
      <c r="D97" s="8">
        <f t="shared" si="30"/>
        <v>-0.49116197744130735</v>
      </c>
      <c r="E97" s="11">
        <f t="shared" si="31"/>
        <v>-28.141442557752523</v>
      </c>
      <c r="F97" s="8">
        <f t="shared" si="24"/>
        <v>-1.8225647447626203</v>
      </c>
      <c r="G97" s="8">
        <f t="shared" si="25"/>
        <v>0.35464378077389114</v>
      </c>
      <c r="H97" s="12">
        <f t="shared" si="26"/>
        <v>0.10315969716930543</v>
      </c>
      <c r="I97" s="14">
        <f t="shared" si="27"/>
        <v>0.70928756154778227</v>
      </c>
    </row>
    <row r="98" spans="1:9" x14ac:dyDescent="0.25">
      <c r="A98" s="8">
        <f t="shared" si="17"/>
        <v>0.87000000000000055</v>
      </c>
      <c r="B98" s="8">
        <f t="shared" si="28"/>
        <v>5.0623854798104713</v>
      </c>
      <c r="C98" s="8">
        <f t="shared" si="29"/>
        <v>-0.55689772678943539</v>
      </c>
      <c r="D98" s="8">
        <f t="shared" si="30"/>
        <v>-0.4967309547092017</v>
      </c>
      <c r="E98" s="11">
        <f t="shared" si="31"/>
        <v>-28.460520705263658</v>
      </c>
      <c r="F98" s="8">
        <f t="shared" si="24"/>
        <v>-1.6706931803683061</v>
      </c>
      <c r="G98" s="8">
        <f t="shared" si="25"/>
        <v>0.36256459892885839</v>
      </c>
      <c r="H98" s="12">
        <f t="shared" si="26"/>
        <v>8.6683717482272202E-2</v>
      </c>
      <c r="I98" s="14">
        <f t="shared" si="27"/>
        <v>0.72512919785771679</v>
      </c>
    </row>
    <row r="99" spans="1:9" x14ac:dyDescent="0.25">
      <c r="A99" s="8">
        <f t="shared" si="17"/>
        <v>0.88000000000000056</v>
      </c>
      <c r="B99" s="8">
        <f t="shared" si="28"/>
        <v>5.1150142733559196</v>
      </c>
      <c r="C99" s="8">
        <f t="shared" si="29"/>
        <v>-0.50574758405587616</v>
      </c>
      <c r="D99" s="8">
        <f t="shared" si="30"/>
        <v>-0.50178843054976041</v>
      </c>
      <c r="E99" s="11">
        <f t="shared" si="31"/>
        <v>-28.750292048305603</v>
      </c>
      <c r="F99" s="8">
        <f t="shared" si="24"/>
        <v>-1.5172427521676286</v>
      </c>
      <c r="G99" s="8">
        <f t="shared" si="25"/>
        <v>0.3698287811957166</v>
      </c>
      <c r="H99" s="12">
        <f t="shared" si="26"/>
        <v>7.1491477298298134E-2</v>
      </c>
      <c r="I99" s="14">
        <f t="shared" si="27"/>
        <v>0.73965756239143321</v>
      </c>
    </row>
    <row r="100" spans="1:9" x14ac:dyDescent="0.25">
      <c r="A100" s="8">
        <f t="shared" si="17"/>
        <v>0.89000000000000057</v>
      </c>
      <c r="B100" s="8">
        <f t="shared" si="28"/>
        <v>5.1626717939163411</v>
      </c>
      <c r="C100" s="8">
        <f t="shared" si="29"/>
        <v>-0.45412086611671276</v>
      </c>
      <c r="D100" s="8">
        <f t="shared" si="30"/>
        <v>-0.50632963921092755</v>
      </c>
      <c r="E100" s="11">
        <f t="shared" si="31"/>
        <v>-29.010483530037867</v>
      </c>
      <c r="F100" s="8">
        <f t="shared" si="24"/>
        <v>-1.3623625983501384</v>
      </c>
      <c r="G100" s="8">
        <f t="shared" si="25"/>
        <v>0.37640876506649157</v>
      </c>
      <c r="H100" s="12">
        <f t="shared" si="26"/>
        <v>5.7640740664078892E-2</v>
      </c>
      <c r="I100" s="14">
        <f t="shared" si="27"/>
        <v>0.75281753013298314</v>
      </c>
    </row>
    <row r="101" spans="1:9" x14ac:dyDescent="0.25">
      <c r="A101" s="8">
        <f t="shared" ref="A101:A164" si="32">A100+$B$3</f>
        <v>0.90000000000000058</v>
      </c>
      <c r="B101" s="8">
        <f t="shared" si="28"/>
        <v>5.2053519503858121</v>
      </c>
      <c r="C101" s="8">
        <f t="shared" si="29"/>
        <v>-0.40206734661285465</v>
      </c>
      <c r="D101" s="8">
        <f t="shared" si="30"/>
        <v>-0.51035031267705611</v>
      </c>
      <c r="E101" s="11">
        <f t="shared" si="31"/>
        <v>-29.240850611748822</v>
      </c>
      <c r="F101" s="8">
        <f t="shared" si="24"/>
        <v>-1.206202039838564</v>
      </c>
      <c r="G101" s="8">
        <f t="shared" si="25"/>
        <v>0.38227968174041438</v>
      </c>
      <c r="H101" s="12">
        <f t="shared" si="26"/>
        <v>4.5183955307786107E-2</v>
      </c>
      <c r="I101" s="14">
        <f t="shared" si="27"/>
        <v>0.76455936348082876</v>
      </c>
    </row>
    <row r="102" spans="1:9" x14ac:dyDescent="0.25">
      <c r="A102" s="8">
        <f t="shared" si="32"/>
        <v>0.91000000000000059</v>
      </c>
      <c r="B102" s="8">
        <f t="shared" si="28"/>
        <v>5.2430503341560453</v>
      </c>
      <c r="C102" s="8">
        <f t="shared" si="29"/>
        <v>-0.34963684327129418</v>
      </c>
      <c r="D102" s="8">
        <f t="shared" si="30"/>
        <v>-0.51384668110976905</v>
      </c>
      <c r="E102" s="11">
        <f t="shared" si="31"/>
        <v>-29.441177298115111</v>
      </c>
      <c r="F102" s="8">
        <f t="shared" si="24"/>
        <v>-1.0489105298138826</v>
      </c>
      <c r="G102" s="8">
        <f t="shared" si="25"/>
        <v>0.3874194206695023</v>
      </c>
      <c r="H102" s="12">
        <f t="shared" si="26"/>
        <v>3.4168114892995018E-2</v>
      </c>
      <c r="I102" s="14">
        <f t="shared" si="27"/>
        <v>0.7748388413390046</v>
      </c>
    </row>
    <row r="103" spans="1:9" x14ac:dyDescent="0.25">
      <c r="A103" s="8">
        <f t="shared" si="32"/>
        <v>0.9200000000000006</v>
      </c>
      <c r="B103" s="8">
        <f t="shared" si="28"/>
        <v>5.2757638840514218</v>
      </c>
      <c r="C103" s="8">
        <f t="shared" si="29"/>
        <v>-0.29687920443077997</v>
      </c>
      <c r="D103" s="8">
        <f t="shared" si="30"/>
        <v>-0.51681547315407683</v>
      </c>
      <c r="E103" s="11">
        <f t="shared" si="31"/>
        <v>-29.611276154740843</v>
      </c>
      <c r="F103" s="8">
        <f t="shared" si="24"/>
        <v>-0.89063761329233992</v>
      </c>
      <c r="G103" s="8">
        <f t="shared" si="25"/>
        <v>0.39180868567116267</v>
      </c>
      <c r="H103" s="12">
        <f t="shared" si="26"/>
        <v>2.463463845376011E-2</v>
      </c>
      <c r="I103" s="14">
        <f t="shared" si="27"/>
        <v>0.78361737134232534</v>
      </c>
    </row>
    <row r="104" spans="1:9" x14ac:dyDescent="0.25">
      <c r="A104" s="8">
        <f t="shared" si="32"/>
        <v>0.9300000000000006</v>
      </c>
      <c r="B104" s="8">
        <f t="shared" si="28"/>
        <v>5.303490583928828</v>
      </c>
      <c r="C104" s="8">
        <f t="shared" si="29"/>
        <v>-0.2438442985914917</v>
      </c>
      <c r="D104" s="8">
        <f t="shared" si="30"/>
        <v>-0.51925391613999172</v>
      </c>
      <c r="E104" s="11">
        <f t="shared" si="31"/>
        <v>-29.750988319709226</v>
      </c>
      <c r="F104" s="8">
        <f t="shared" si="24"/>
        <v>-0.73153289577447511</v>
      </c>
      <c r="G104" s="8">
        <f t="shared" si="25"/>
        <v>0.39543104291235087</v>
      </c>
      <c r="H104" s="12">
        <f t="shared" si="26"/>
        <v>1.6619266385099037E-2</v>
      </c>
      <c r="I104" s="14">
        <f t="shared" si="27"/>
        <v>0.79086208582470174</v>
      </c>
    </row>
    <row r="105" spans="1:9" x14ac:dyDescent="0.25">
      <c r="A105" s="8">
        <f t="shared" si="32"/>
        <v>0.94000000000000061</v>
      </c>
      <c r="B105" s="8">
        <f t="shared" si="28"/>
        <v>5.3262291953524379</v>
      </c>
      <c r="C105" s="8">
        <f t="shared" si="29"/>
        <v>-0.19058200663796732</v>
      </c>
      <c r="D105" s="8">
        <f t="shared" si="30"/>
        <v>-0.52115973620637135</v>
      </c>
      <c r="E105" s="11">
        <f t="shared" si="31"/>
        <v>-29.860183510678269</v>
      </c>
      <c r="F105" s="8">
        <f t="shared" si="24"/>
        <v>-0.57174601991390195</v>
      </c>
      <c r="G105" s="8">
        <f t="shared" si="25"/>
        <v>0.3982729610472453</v>
      </c>
      <c r="H105" s="12">
        <f t="shared" si="26"/>
        <v>1.0151972400229439E-2</v>
      </c>
      <c r="I105" s="14">
        <f t="shared" si="27"/>
        <v>0.7965459220944906</v>
      </c>
    </row>
    <row r="106" spans="1:9" x14ac:dyDescent="0.25">
      <c r="A106" s="8">
        <f t="shared" si="32"/>
        <v>0.95000000000000062</v>
      </c>
      <c r="B106" s="8">
        <f t="shared" si="28"/>
        <v>5.3439790274394232</v>
      </c>
      <c r="C106" s="8">
        <f t="shared" si="29"/>
        <v>-0.1371422163635731</v>
      </c>
      <c r="D106" s="8">
        <f t="shared" si="30"/>
        <v>-0.52253115837000708</v>
      </c>
      <c r="E106" s="11">
        <f t="shared" si="31"/>
        <v>-29.938760028839216</v>
      </c>
      <c r="F106" s="8">
        <f t="shared" si="24"/>
        <v>-0.4114266490907193</v>
      </c>
      <c r="G106" s="8">
        <f t="shared" si="25"/>
        <v>0.40032384376046171</v>
      </c>
      <c r="H106" s="12">
        <f t="shared" si="26"/>
        <v>5.256890918696207E-3</v>
      </c>
      <c r="I106" s="14">
        <f t="shared" si="27"/>
        <v>0.80064768752092341</v>
      </c>
    </row>
    <row r="107" spans="1:9" x14ac:dyDescent="0.25">
      <c r="A107" s="8">
        <f t="shared" si="32"/>
        <v>0.96000000000000063</v>
      </c>
      <c r="B107" s="8">
        <f t="shared" si="28"/>
        <v>5.3567397456555268</v>
      </c>
      <c r="C107" s="8">
        <f t="shared" si="29"/>
        <v>-8.3574818907017831E-2</v>
      </c>
      <c r="D107" s="8">
        <f t="shared" si="30"/>
        <v>-0.52336690655907725</v>
      </c>
      <c r="E107" s="11">
        <f t="shared" si="31"/>
        <v>-29.9866447608333</v>
      </c>
      <c r="F107" s="8">
        <f t="shared" si="24"/>
        <v>-0.25072445672105348</v>
      </c>
      <c r="G107" s="8">
        <f t="shared" si="25"/>
        <v>0.40157605493148019</v>
      </c>
      <c r="H107" s="12">
        <f t="shared" si="26"/>
        <v>1.95225941608905E-3</v>
      </c>
      <c r="I107" s="14">
        <f t="shared" si="27"/>
        <v>0.80315210986296037</v>
      </c>
    </row>
    <row r="108" spans="1:9" x14ac:dyDescent="0.25">
      <c r="A108" s="8">
        <f t="shared" si="32"/>
        <v>0.97000000000000064</v>
      </c>
      <c r="B108" s="8">
        <f t="shared" si="28"/>
        <v>5.3645112210206536</v>
      </c>
      <c r="C108" s="8">
        <f t="shared" si="29"/>
        <v>-2.9929706696811297E-2</v>
      </c>
      <c r="D108" s="8">
        <f t="shared" si="30"/>
        <v>-0.52366620362604532</v>
      </c>
      <c r="E108" s="11">
        <f t="shared" si="31"/>
        <v>-30.003793179490756</v>
      </c>
      <c r="F108" s="8">
        <f t="shared" si="24"/>
        <v>-8.9789120090433883E-2</v>
      </c>
      <c r="G108" s="8">
        <f t="shared" si="25"/>
        <v>0.40202493659435445</v>
      </c>
      <c r="H108" s="12">
        <f t="shared" si="26"/>
        <v>2.5037534430479366E-4</v>
      </c>
      <c r="I108" s="14">
        <f t="shared" si="27"/>
        <v>0.80404987318870891</v>
      </c>
    </row>
    <row r="109" spans="1:9" x14ac:dyDescent="0.25">
      <c r="A109" s="8">
        <f t="shared" si="32"/>
        <v>0.98000000000000065</v>
      </c>
      <c r="B109" s="8">
        <f t="shared" si="28"/>
        <v>5.3672934208648355</v>
      </c>
      <c r="C109" s="8">
        <f t="shared" si="29"/>
        <v>2.3743227511837058E-2</v>
      </c>
      <c r="D109" s="8">
        <f t="shared" si="30"/>
        <v>-0.52342877135092691</v>
      </c>
      <c r="E109" s="11">
        <f t="shared" si="31"/>
        <v>-29.990189344017967</v>
      </c>
      <c r="F109" s="8">
        <f t="shared" si="24"/>
        <v>7.122968253551118E-2</v>
      </c>
      <c r="G109" s="8">
        <f t="shared" si="25"/>
        <v>0.40166881982093194</v>
      </c>
      <c r="H109" s="12">
        <f t="shared" si="26"/>
        <v>1.5756731907172998E-4</v>
      </c>
      <c r="I109" s="14">
        <f t="shared" si="27"/>
        <v>0.80333763964186389</v>
      </c>
    </row>
    <row r="110" spans="1:9" x14ac:dyDescent="0.25">
      <c r="A110" s="8">
        <f t="shared" si="32"/>
        <v>0.99000000000000066</v>
      </c>
      <c r="B110" s="8">
        <f t="shared" si="28"/>
        <v>5.3650863419545347</v>
      </c>
      <c r="C110" s="8">
        <f t="shared" si="29"/>
        <v>7.7394090931382414E-2</v>
      </c>
      <c r="D110" s="8">
        <f t="shared" si="30"/>
        <v>-0.52265483044161309</v>
      </c>
      <c r="E110" s="11">
        <f t="shared" si="31"/>
        <v>-29.945845900016032</v>
      </c>
      <c r="F110" s="8">
        <f t="shared" si="24"/>
        <v>0.23218227279414724</v>
      </c>
      <c r="G110" s="8">
        <f t="shared" si="25"/>
        <v>0.40050902860695814</v>
      </c>
      <c r="H110" s="12">
        <f t="shared" si="26"/>
        <v>1.6741803664551489E-3</v>
      </c>
      <c r="I110" s="14">
        <f t="shared" si="27"/>
        <v>0.80101805721391628</v>
      </c>
    </row>
    <row r="111" spans="1:9" x14ac:dyDescent="0.25">
      <c r="A111" s="8">
        <f t="shared" si="32"/>
        <v>1.0000000000000007</v>
      </c>
      <c r="B111" s="8">
        <f t="shared" si="28"/>
        <v>5.3578899864887406</v>
      </c>
      <c r="C111" s="8">
        <f t="shared" si="29"/>
        <v>0.13097299079626981</v>
      </c>
      <c r="D111" s="8">
        <f t="shared" si="30"/>
        <v>-0.52134510053365035</v>
      </c>
      <c r="E111" s="11">
        <f t="shared" si="31"/>
        <v>-29.870804079468126</v>
      </c>
      <c r="F111" s="8">
        <f t="shared" si="24"/>
        <v>0.39291897238880946</v>
      </c>
      <c r="G111" s="8">
        <f t="shared" si="25"/>
        <v>0.3985498767897262</v>
      </c>
      <c r="H111" s="12">
        <f t="shared" si="26"/>
        <v>4.7945751199713667E-3</v>
      </c>
      <c r="I111" s="14">
        <f t="shared" si="27"/>
        <v>0.7970997535794524</v>
      </c>
    </row>
    <row r="112" spans="1:9" x14ac:dyDescent="0.25">
      <c r="A112" s="8">
        <f t="shared" si="32"/>
        <v>1.0100000000000007</v>
      </c>
      <c r="B112" s="8">
        <f t="shared" si="28"/>
        <v>5.3457043811436398</v>
      </c>
      <c r="C112" s="8">
        <f t="shared" si="29"/>
        <v>0.18443003460770621</v>
      </c>
      <c r="D112" s="8">
        <f t="shared" si="30"/>
        <v>-0.51950080018757328</v>
      </c>
      <c r="E112" s="11">
        <f t="shared" si="31"/>
        <v>-29.765133700586702</v>
      </c>
      <c r="F112" s="8">
        <f t="shared" si="24"/>
        <v>0.55329010382311861</v>
      </c>
      <c r="G112" s="8">
        <f t="shared" si="25"/>
        <v>0.39579865797451808</v>
      </c>
      <c r="H112" s="12">
        <f t="shared" si="26"/>
        <v>9.5071409623787989E-3</v>
      </c>
      <c r="I112" s="14">
        <f t="shared" si="27"/>
        <v>0.79159731594903615</v>
      </c>
    </row>
    <row r="113" spans="1:9" x14ac:dyDescent="0.25">
      <c r="A113" s="8">
        <f t="shared" si="32"/>
        <v>1.0200000000000007</v>
      </c>
      <c r="B113" s="8">
        <f t="shared" si="28"/>
        <v>5.3285296390240466</v>
      </c>
      <c r="C113" s="8">
        <f t="shared" si="29"/>
        <v>0.23771533099794667</v>
      </c>
      <c r="D113" s="8">
        <f t="shared" si="30"/>
        <v>-0.51712364687759382</v>
      </c>
      <c r="E113" s="11">
        <f t="shared" si="31"/>
        <v>-29.628933167165421</v>
      </c>
      <c r="F113" s="8">
        <f t="shared" si="24"/>
        <v>0.71314599299383996</v>
      </c>
      <c r="G113" s="8">
        <f t="shared" si="25"/>
        <v>0.39226562839624979</v>
      </c>
      <c r="H113" s="12">
        <f t="shared" si="26"/>
        <v>1.5794323208794099E-2</v>
      </c>
      <c r="I113" s="14">
        <f t="shared" si="27"/>
        <v>0.78453125679249958</v>
      </c>
    </row>
    <row r="114" spans="1:9" x14ac:dyDescent="0.25">
      <c r="A114" s="8">
        <f t="shared" si="32"/>
        <v>1.0300000000000007</v>
      </c>
      <c r="B114" s="8">
        <f t="shared" si="28"/>
        <v>5.3063660640590928</v>
      </c>
      <c r="C114" s="8">
        <f t="shared" si="29"/>
        <v>0.2907789916385376</v>
      </c>
      <c r="D114" s="8">
        <f t="shared" si="30"/>
        <v>-0.51421585696120842</v>
      </c>
      <c r="E114" s="11">
        <f t="shared" si="31"/>
        <v>-29.462329466837762</v>
      </c>
      <c r="F114" s="8">
        <f t="shared" si="24"/>
        <v>0.8723369749156128</v>
      </c>
      <c r="G114" s="8">
        <f t="shared" si="25"/>
        <v>0.38796398259358167</v>
      </c>
      <c r="H114" s="12">
        <f t="shared" si="26"/>
        <v>2.3632664528103177E-2</v>
      </c>
      <c r="I114" s="14">
        <f t="shared" si="27"/>
        <v>0.77592796518716334</v>
      </c>
    </row>
    <row r="115" spans="1:9" x14ac:dyDescent="0.25">
      <c r="A115" s="8">
        <f t="shared" si="32"/>
        <v>1.0400000000000007</v>
      </c>
      <c r="B115" s="8">
        <f t="shared" si="28"/>
        <v>5.2792142970591405</v>
      </c>
      <c r="C115" s="8">
        <f t="shared" si="29"/>
        <v>0.34357113460912903</v>
      </c>
      <c r="D115" s="8">
        <f t="shared" si="30"/>
        <v>-0.51078014561511709</v>
      </c>
      <c r="E115" s="11">
        <f t="shared" si="31"/>
        <v>-29.265478167405487</v>
      </c>
      <c r="F115" s="8">
        <f t="shared" si="24"/>
        <v>1.0307134038273871</v>
      </c>
      <c r="G115" s="8">
        <f t="shared" si="25"/>
        <v>0.382909821726519</v>
      </c>
      <c r="H115" s="12">
        <f t="shared" si="26"/>
        <v>3.2992860895324168E-2</v>
      </c>
      <c r="I115" s="14">
        <f t="shared" si="27"/>
        <v>0.76581964345303799</v>
      </c>
    </row>
    <row r="116" spans="1:9" x14ac:dyDescent="0.25">
      <c r="A116" s="8">
        <f t="shared" si="32"/>
        <v>1.0500000000000007</v>
      </c>
      <c r="B116" s="8">
        <f t="shared" si="28"/>
        <v>5.2470755023304916</v>
      </c>
      <c r="C116" s="8">
        <f t="shared" si="29"/>
        <v>0.39604188963243392</v>
      </c>
      <c r="D116" s="8">
        <f t="shared" si="30"/>
        <v>-0.50681972671879272</v>
      </c>
      <c r="E116" s="11">
        <f t="shared" si="31"/>
        <v>-29.038563410167651</v>
      </c>
      <c r="F116" s="8">
        <f t="shared" si="24"/>
        <v>1.1881256688973019</v>
      </c>
      <c r="G116" s="8">
        <f t="shared" si="25"/>
        <v>0.37712211432637543</v>
      </c>
      <c r="H116" s="12">
        <f t="shared" si="26"/>
        <v>4.383983245629381E-2</v>
      </c>
      <c r="I116" s="14">
        <f t="shared" si="27"/>
        <v>0.75424422865275087</v>
      </c>
    </row>
    <row r="117" spans="1:9" x14ac:dyDescent="0.25">
      <c r="A117" s="8">
        <f t="shared" si="32"/>
        <v>1.0600000000000007</v>
      </c>
      <c r="B117" s="8">
        <f t="shared" si="28"/>
        <v>5.2099515934245639</v>
      </c>
      <c r="C117" s="8">
        <f t="shared" si="29"/>
        <v>0.44814140556667958</v>
      </c>
      <c r="D117" s="8">
        <f t="shared" si="30"/>
        <v>-0.5023383126631259</v>
      </c>
      <c r="E117" s="11">
        <f t="shared" si="31"/>
        <v>-28.781797898956796</v>
      </c>
      <c r="F117" s="8">
        <f t="shared" si="24"/>
        <v>1.3444242167000389</v>
      </c>
      <c r="G117" s="8">
        <f t="shared" si="25"/>
        <v>0.37062264922996269</v>
      </c>
      <c r="H117" s="12">
        <f t="shared" si="26"/>
        <v>5.6132809765512819E-2</v>
      </c>
      <c r="I117" s="14">
        <f t="shared" si="27"/>
        <v>0.74124529845992537</v>
      </c>
    </row>
    <row r="118" spans="1:9" x14ac:dyDescent="0.25">
      <c r="A118" s="8">
        <f t="shared" si="32"/>
        <v>1.0700000000000007</v>
      </c>
      <c r="B118" s="8">
        <f t="shared" si="28"/>
        <v>5.1678454962792459</v>
      </c>
      <c r="C118" s="8">
        <f t="shared" si="29"/>
        <v>0.49981986052947203</v>
      </c>
      <c r="D118" s="8">
        <f t="shared" si="30"/>
        <v>-0.49734011405783118</v>
      </c>
      <c r="E118" s="11">
        <f t="shared" si="31"/>
        <v>-28.495422883374587</v>
      </c>
      <c r="F118" s="8">
        <f t="shared" si="24"/>
        <v>1.499459581588416</v>
      </c>
      <c r="G118" s="8">
        <f t="shared" si="25"/>
        <v>0.36343598041913605</v>
      </c>
      <c r="H118" s="12">
        <f t="shared" si="26"/>
        <v>6.9825435926003321E-2</v>
      </c>
      <c r="I118" s="14">
        <f t="shared" si="27"/>
        <v>0.7268719608382721</v>
      </c>
    </row>
    <row r="119" spans="1:9" x14ac:dyDescent="0.25">
      <c r="A119" s="8">
        <f t="shared" si="32"/>
        <v>1.0800000000000007</v>
      </c>
      <c r="B119" s="8">
        <f t="shared" si="28"/>
        <v>5.1207614476928924</v>
      </c>
      <c r="C119" s="8">
        <f t="shared" si="29"/>
        <v>0.55102747500640092</v>
      </c>
      <c r="D119" s="8">
        <f t="shared" si="30"/>
        <v>-0.49182983930776719</v>
      </c>
      <c r="E119" s="11">
        <f t="shared" si="31"/>
        <v>-28.179708134516837</v>
      </c>
      <c r="F119" s="8">
        <f t="shared" si="24"/>
        <v>1.6530824250192029</v>
      </c>
      <c r="G119" s="8">
        <f t="shared" si="25"/>
        <v>0.35558936346335734</v>
      </c>
      <c r="H119" s="12">
        <f t="shared" si="26"/>
        <v>8.4865885214514547E-2</v>
      </c>
      <c r="I119" s="14">
        <f t="shared" si="27"/>
        <v>0.71117872692671469</v>
      </c>
    </row>
    <row r="120" spans="1:9" x14ac:dyDescent="0.25">
      <c r="A120" s="8">
        <f t="shared" si="32"/>
        <v>1.0900000000000007</v>
      </c>
      <c r="B120" s="8">
        <f t="shared" si="28"/>
        <v>5.0687053267568665</v>
      </c>
      <c r="C120" s="8">
        <f t="shared" si="29"/>
        <v>0.60171452827396954</v>
      </c>
      <c r="D120" s="8">
        <f t="shared" si="30"/>
        <v>-0.48581269402502747</v>
      </c>
      <c r="E120" s="11">
        <f t="shared" si="31"/>
        <v>-27.834951911288819</v>
      </c>
      <c r="F120" s="8">
        <f t="shared" si="24"/>
        <v>1.8051435848219086</v>
      </c>
      <c r="G120" s="8">
        <f t="shared" si="25"/>
        <v>0.34711268324766076</v>
      </c>
      <c r="H120" s="12">
        <f t="shared" si="26"/>
        <v>0.10119699881440035</v>
      </c>
      <c r="I120" s="14">
        <f t="shared" si="27"/>
        <v>0.69422536649532152</v>
      </c>
    </row>
    <row r="121" spans="1:9" x14ac:dyDescent="0.25">
      <c r="A121" s="8">
        <f t="shared" si="32"/>
        <v>1.1000000000000008</v>
      </c>
      <c r="B121" s="8">
        <f t="shared" si="28"/>
        <v>5.011685016561974</v>
      </c>
      <c r="C121" s="8">
        <f t="shared" si="29"/>
        <v>0.65183137843958927</v>
      </c>
      <c r="D121" s="8">
        <f t="shared" si="30"/>
        <v>-0.47929438024063159</v>
      </c>
      <c r="E121" s="11">
        <f t="shared" si="31"/>
        <v>-27.461480915238635</v>
      </c>
      <c r="F121" s="8">
        <f t="shared" si="24"/>
        <v>1.9554941353187678</v>
      </c>
      <c r="G121" s="8">
        <f t="shared" si="25"/>
        <v>0.33803837266221048</v>
      </c>
      <c r="H121" s="12">
        <f t="shared" si="26"/>
        <v>0.11875643830018928</v>
      </c>
      <c r="I121" s="14">
        <f t="shared" si="27"/>
        <v>0.67607674532442097</v>
      </c>
    </row>
    <row r="122" spans="1:9" x14ac:dyDescent="0.25">
      <c r="A122" s="8">
        <f t="shared" si="32"/>
        <v>1.1100000000000008</v>
      </c>
      <c r="B122" s="8">
        <f t="shared" si="28"/>
        <v>4.9497107931894613</v>
      </c>
      <c r="C122" s="8">
        <f t="shared" si="29"/>
        <v>0.70132848637148393</v>
      </c>
      <c r="D122" s="8">
        <f t="shared" si="30"/>
        <v>-0.47228109537691676</v>
      </c>
      <c r="E122" s="11">
        <f t="shared" si="31"/>
        <v>-27.059650231679726</v>
      </c>
      <c r="F122" s="8">
        <f t="shared" si="24"/>
        <v>2.103985459114452</v>
      </c>
      <c r="G122" s="8">
        <f t="shared" si="25"/>
        <v>0.32840132193323956</v>
      </c>
      <c r="H122" s="12">
        <f t="shared" si="26"/>
        <v>0.13747685752065375</v>
      </c>
      <c r="I122" s="14">
        <f t="shared" si="27"/>
        <v>0.65680264386647913</v>
      </c>
    </row>
    <row r="123" spans="1:9" x14ac:dyDescent="0.25">
      <c r="A123" s="8">
        <f t="shared" si="32"/>
        <v>1.1200000000000008</v>
      </c>
      <c r="B123" s="8">
        <f t="shared" si="28"/>
        <v>4.8827957387002607</v>
      </c>
      <c r="C123" s="8">
        <f t="shared" si="29"/>
        <v>0.75015644375848656</v>
      </c>
      <c r="D123" s="8">
        <f t="shared" si="30"/>
        <v>-0.46477953093933189</v>
      </c>
      <c r="E123" s="11">
        <f t="shared" si="31"/>
        <v>-26.629843254736357</v>
      </c>
      <c r="F123" s="8">
        <f t="shared" si="24"/>
        <v>2.2504693312754598</v>
      </c>
      <c r="G123" s="8">
        <f t="shared" si="25"/>
        <v>0.31823877828924019</v>
      </c>
      <c r="H123" s="12">
        <f t="shared" si="26"/>
        <v>0.15728609350967124</v>
      </c>
      <c r="I123" s="14">
        <f t="shared" si="27"/>
        <v>0.63647755657848037</v>
      </c>
    </row>
    <row r="124" spans="1:9" x14ac:dyDescent="0.25">
      <c r="A124" s="8">
        <f t="shared" si="32"/>
        <v>1.1300000000000008</v>
      </c>
      <c r="B124" s="8">
        <f t="shared" si="28"/>
        <v>4.810956174549621</v>
      </c>
      <c r="C124" s="8">
        <f t="shared" si="29"/>
        <v>0.79826600550398275</v>
      </c>
      <c r="D124" s="8">
        <f t="shared" si="30"/>
        <v>-0.45679687088429205</v>
      </c>
      <c r="E124" s="11">
        <f t="shared" si="31"/>
        <v>-26.172471593828806</v>
      </c>
      <c r="F124" s="8">
        <f t="shared" si="24"/>
        <v>2.394798016511948</v>
      </c>
      <c r="G124" s="8">
        <f t="shared" si="25"/>
        <v>0.30759023568128097</v>
      </c>
      <c r="H124" s="12">
        <f t="shared" si="26"/>
        <v>0.17810737701520371</v>
      </c>
      <c r="I124" s="14">
        <f t="shared" si="27"/>
        <v>0.61518047136256193</v>
      </c>
    </row>
    <row r="125" spans="1:9" x14ac:dyDescent="0.25">
      <c r="A125" s="8">
        <f t="shared" si="32"/>
        <v>1.1400000000000008</v>
      </c>
      <c r="B125" s="8">
        <f t="shared" si="28"/>
        <v>4.7342121115808</v>
      </c>
      <c r="C125" s="8">
        <f t="shared" si="29"/>
        <v>0.84560812661979079</v>
      </c>
      <c r="D125" s="8">
        <f t="shared" si="30"/>
        <v>-0.44834078961809415</v>
      </c>
      <c r="E125" s="11">
        <f t="shared" si="31"/>
        <v>-25.687974959019911</v>
      </c>
      <c r="F125" s="8">
        <f t="shared" si="24"/>
        <v>2.5368243798593726</v>
      </c>
      <c r="G125" s="8">
        <f t="shared" si="25"/>
        <v>0.29649731431269055</v>
      </c>
      <c r="H125" s="12">
        <f t="shared" si="26"/>
        <v>0.19985956317543135</v>
      </c>
      <c r="I125" s="14">
        <f t="shared" si="27"/>
        <v>0.5929946286253811</v>
      </c>
    </row>
    <row r="126" spans="1:9" x14ac:dyDescent="0.25">
      <c r="A126" s="8">
        <f t="shared" si="32"/>
        <v>1.1500000000000008</v>
      </c>
      <c r="B126" s="8">
        <f t="shared" si="28"/>
        <v>4.6525877124944</v>
      </c>
      <c r="C126" s="8">
        <f t="shared" si="29"/>
        <v>0.89213400374473484</v>
      </c>
      <c r="D126" s="8">
        <f t="shared" si="30"/>
        <v>-0.43941944958064683</v>
      </c>
      <c r="E126" s="11">
        <f t="shared" si="31"/>
        <v>-25.17682102257335</v>
      </c>
      <c r="F126" s="8">
        <f t="shared" si="24"/>
        <v>2.6764020112342046</v>
      </c>
      <c r="G126" s="8">
        <f t="shared" si="25"/>
        <v>0.28500362978118687</v>
      </c>
      <c r="H126" s="12">
        <f t="shared" si="26"/>
        <v>0.22245738278690977</v>
      </c>
      <c r="I126" s="14">
        <f t="shared" si="27"/>
        <v>0.57000725956237375</v>
      </c>
    </row>
    <row r="127" spans="1:9" x14ac:dyDescent="0.25">
      <c r="A127" s="8">
        <f t="shared" si="32"/>
        <v>1.1600000000000008</v>
      </c>
      <c r="B127" s="8">
        <f t="shared" si="28"/>
        <v>4.5661117624527643</v>
      </c>
      <c r="C127" s="8">
        <f t="shared" si="29"/>
        <v>0.93779512136926246</v>
      </c>
      <c r="D127" s="8">
        <f t="shared" si="30"/>
        <v>-0.43004149836695421</v>
      </c>
      <c r="E127" s="11">
        <f t="shared" si="31"/>
        <v>-24.639505254027171</v>
      </c>
      <c r="F127" s="8">
        <f t="shared" si="24"/>
        <v>2.8133853641077873</v>
      </c>
      <c r="G127" s="8">
        <f t="shared" si="25"/>
        <v>0.27315465169593933</v>
      </c>
      <c r="H127" s="12">
        <f t="shared" si="26"/>
        <v>0.24581171450235734</v>
      </c>
      <c r="I127" s="14">
        <f t="shared" si="27"/>
        <v>0.54630930339187866</v>
      </c>
    </row>
    <row r="128" spans="1:9" x14ac:dyDescent="0.25">
      <c r="A128" s="8">
        <f t="shared" si="32"/>
        <v>1.1700000000000008</v>
      </c>
      <c r="B128" s="8">
        <f t="shared" si="28"/>
        <v>4.4748181432654102</v>
      </c>
      <c r="C128" s="8">
        <f t="shared" si="29"/>
        <v>0.9825433028019166</v>
      </c>
      <c r="D128" s="8">
        <f t="shared" si="30"/>
        <v>-0.42021606533893502</v>
      </c>
      <c r="E128" s="11">
        <f t="shared" si="31"/>
        <v>-24.076550726065797</v>
      </c>
      <c r="F128" s="8">
        <f t="shared" si="24"/>
        <v>2.9476299084057498</v>
      </c>
      <c r="G128" s="8">
        <f t="shared" si="25"/>
        <v>0.26099755170278449</v>
      </c>
      <c r="H128" s="12">
        <f t="shared" si="26"/>
        <v>0.26982987816546861</v>
      </c>
      <c r="I128" s="14">
        <f t="shared" si="27"/>
        <v>0.52199510340556898</v>
      </c>
    </row>
    <row r="129" spans="1:9" x14ac:dyDescent="0.25">
      <c r="A129" s="8">
        <f t="shared" si="32"/>
        <v>1.1800000000000008</v>
      </c>
      <c r="B129" s="8">
        <f t="shared" si="28"/>
        <v>4.3787463064158016</v>
      </c>
      <c r="C129" s="8">
        <f t="shared" si="29"/>
        <v>1.0263307658660745</v>
      </c>
      <c r="D129" s="8">
        <f t="shared" si="30"/>
        <v>-0.40995275768027428</v>
      </c>
      <c r="E129" s="11">
        <f t="shared" si="31"/>
        <v>-23.488507888480189</v>
      </c>
      <c r="F129" s="8">
        <f t="shared" si="24"/>
        <v>3.0789922975982238</v>
      </c>
      <c r="G129" s="8">
        <f t="shared" si="25"/>
        <v>0.24858104093254685</v>
      </c>
      <c r="H129" s="12">
        <f t="shared" si="26"/>
        <v>0.29441594933755244</v>
      </c>
      <c r="I129" s="14">
        <f t="shared" si="27"/>
        <v>0.4971620818650937</v>
      </c>
    </row>
    <row r="130" spans="1:9" x14ac:dyDescent="0.25">
      <c r="A130" s="8">
        <f t="shared" si="32"/>
        <v>1.1900000000000008</v>
      </c>
      <c r="B130" s="8">
        <f t="shared" si="28"/>
        <v>4.2779417400361384</v>
      </c>
      <c r="C130" s="8">
        <f t="shared" si="29"/>
        <v>1.0691101832664358</v>
      </c>
      <c r="D130" s="8">
        <f t="shared" si="30"/>
        <v>-0.39926165584760992</v>
      </c>
      <c r="E130" s="11">
        <f t="shared" si="31"/>
        <v>-22.875954307540677</v>
      </c>
      <c r="F130" s="8">
        <f t="shared" si="24"/>
        <v>3.2073305497993072</v>
      </c>
      <c r="G130" s="8">
        <f t="shared" si="25"/>
        <v>0.23595519697953726</v>
      </c>
      <c r="H130" s="12">
        <f t="shared" si="26"/>
        <v>0.31947109489676784</v>
      </c>
      <c r="I130" s="14">
        <f t="shared" si="27"/>
        <v>0.47191039395907453</v>
      </c>
    </row>
    <row r="131" spans="1:9" x14ac:dyDescent="0.25">
      <c r="A131" s="8">
        <f t="shared" si="32"/>
        <v>1.2000000000000008</v>
      </c>
      <c r="B131" s="8">
        <f t="shared" si="28"/>
        <v>4.1724564248194751</v>
      </c>
      <c r="C131" s="8">
        <f t="shared" si="29"/>
        <v>1.1108347475146305</v>
      </c>
      <c r="D131" s="8">
        <f t="shared" si="30"/>
        <v>-0.38815330837246359</v>
      </c>
      <c r="E131" s="11">
        <f t="shared" si="31"/>
        <v>-22.239494368170185</v>
      </c>
      <c r="F131" s="8">
        <f t="shared" si="24"/>
        <v>3.3325042425438918</v>
      </c>
      <c r="G131" s="8">
        <f t="shared" si="25"/>
        <v>0.22317128061897673</v>
      </c>
      <c r="H131" s="12">
        <f t="shared" si="26"/>
        <v>0.34489392939667818</v>
      </c>
      <c r="I131" s="14">
        <f t="shared" si="27"/>
        <v>0.44634256123795346</v>
      </c>
    </row>
    <row r="132" spans="1:9" x14ac:dyDescent="0.25">
      <c r="A132" s="8">
        <f t="shared" si="32"/>
        <v>1.2100000000000009</v>
      </c>
      <c r="B132" s="8">
        <f t="shared" si="28"/>
        <v>4.0623492737817406</v>
      </c>
      <c r="C132" s="8">
        <f t="shared" si="29"/>
        <v>1.151458240252448</v>
      </c>
      <c r="D132" s="8">
        <f t="shared" si="30"/>
        <v>-0.37663872596993914</v>
      </c>
      <c r="E132" s="11">
        <f t="shared" si="31"/>
        <v>-21.579758936398346</v>
      </c>
      <c r="F132" s="8">
        <f t="shared" si="24"/>
        <v>3.4543747207573441</v>
      </c>
      <c r="G132" s="8">
        <f t="shared" si="25"/>
        <v>0.21028154258234322</v>
      </c>
      <c r="H132" s="12">
        <f t="shared" si="26"/>
        <v>0.37058089165861419</v>
      </c>
      <c r="I132" s="14">
        <f t="shared" si="27"/>
        <v>0.42056308516468643</v>
      </c>
    </row>
    <row r="133" spans="1:9" x14ac:dyDescent="0.25">
      <c r="A133" s="8">
        <f t="shared" si="32"/>
        <v>1.2200000000000009</v>
      </c>
      <c r="B133" s="8">
        <f t="shared" si="28"/>
        <v>3.9476865507541401</v>
      </c>
      <c r="C133" s="8">
        <f t="shared" si="29"/>
        <v>1.1909351057599895</v>
      </c>
      <c r="D133" s="8">
        <f t="shared" si="30"/>
        <v>-0.36472937491233925</v>
      </c>
      <c r="E133" s="11">
        <f t="shared" si="31"/>
        <v>-20.897404979698585</v>
      </c>
      <c r="F133" s="8">
        <f t="shared" si="24"/>
        <v>3.5728053172799683</v>
      </c>
      <c r="G133" s="8">
        <f t="shared" si="25"/>
        <v>0.19733902082713994</v>
      </c>
      <c r="H133" s="12">
        <f t="shared" si="26"/>
        <v>0.39642664084422397</v>
      </c>
      <c r="I133" s="14">
        <f t="shared" si="27"/>
        <v>0.39467804165427989</v>
      </c>
    </row>
    <row r="134" spans="1:9" x14ac:dyDescent="0.25">
      <c r="A134" s="8">
        <f t="shared" si="32"/>
        <v>1.2300000000000009</v>
      </c>
      <c r="B134" s="8">
        <f t="shared" ref="B134:B197" si="33">(-$B$4*SIN(D133))/$B$5</f>
        <v>3.8285422625030048</v>
      </c>
      <c r="C134" s="8">
        <f t="shared" ref="C134:C197" si="34">C133+(B134*$B$3)</f>
        <v>1.2292205283850195</v>
      </c>
      <c r="D134" s="8">
        <f t="shared" ref="D134:D197" si="35">D133+(C134*$B$3)</f>
        <v>-0.35243716962848903</v>
      </c>
      <c r="E134" s="11">
        <f t="shared" ref="E134:E197" si="36">D134*180/3.1416</f>
        <v>-20.193115142961556</v>
      </c>
      <c r="F134" s="8">
        <f t="shared" si="24"/>
        <v>3.6876615851550585</v>
      </c>
      <c r="G134" s="8">
        <f t="shared" si="25"/>
        <v>0.18439732886093374</v>
      </c>
      <c r="H134" s="12">
        <f t="shared" si="26"/>
        <v>0.42232447101330173</v>
      </c>
      <c r="I134" s="14">
        <f t="shared" si="27"/>
        <v>0.36879465772186748</v>
      </c>
    </row>
    <row r="135" spans="1:9" x14ac:dyDescent="0.25">
      <c r="A135" s="8">
        <f t="shared" si="32"/>
        <v>1.2400000000000009</v>
      </c>
      <c r="B135" s="8">
        <f t="shared" si="33"/>
        <v>3.7049985194428818</v>
      </c>
      <c r="C135" s="8">
        <f t="shared" si="34"/>
        <v>1.2662705135794483</v>
      </c>
      <c r="D135" s="8">
        <f t="shared" si="35"/>
        <v>-0.33977446449269455</v>
      </c>
      <c r="E135" s="11">
        <f t="shared" si="36"/>
        <v>-19.467597278038266</v>
      </c>
      <c r="F135" s="8">
        <f t="shared" si="24"/>
        <v>3.7988115407383449</v>
      </c>
      <c r="G135" s="8">
        <f t="shared" si="25"/>
        <v>0.17151043580696967</v>
      </c>
      <c r="H135" s="12">
        <f t="shared" si="26"/>
        <v>0.44816674292070918</v>
      </c>
      <c r="I135" s="14">
        <f t="shared" si="27"/>
        <v>0.34302087161393935</v>
      </c>
    </row>
    <row r="136" spans="1:9" x14ac:dyDescent="0.25">
      <c r="A136" s="8">
        <f t="shared" si="32"/>
        <v>1.2500000000000009</v>
      </c>
      <c r="B136" s="8">
        <f t="shared" si="33"/>
        <v>3.5771458600325214</v>
      </c>
      <c r="C136" s="8">
        <f t="shared" si="34"/>
        <v>1.3020419721797736</v>
      </c>
      <c r="D136" s="8">
        <f t="shared" si="35"/>
        <v>-0.32675404477089681</v>
      </c>
      <c r="E136" s="11">
        <f t="shared" si="36"/>
        <v>-18.721583924994089</v>
      </c>
      <c r="F136" s="8">
        <f t="shared" si="24"/>
        <v>3.9061259165393207</v>
      </c>
      <c r="G136" s="8">
        <f t="shared" si="25"/>
        <v>0.15873243902842704</v>
      </c>
      <c r="H136" s="12">
        <f t="shared" si="26"/>
        <v>0.47384533154845176</v>
      </c>
      <c r="I136" s="14">
        <f t="shared" si="27"/>
        <v>0.31746487805685408</v>
      </c>
    </row>
    <row r="137" spans="1:9" x14ac:dyDescent="0.25">
      <c r="A137" s="8">
        <f t="shared" si="32"/>
        <v>1.2600000000000009</v>
      </c>
      <c r="B137" s="8">
        <f t="shared" si="33"/>
        <v>3.4450835341250206</v>
      </c>
      <c r="C137" s="8">
        <f t="shared" si="34"/>
        <v>1.3364928075210238</v>
      </c>
      <c r="D137" s="8">
        <f t="shared" si="35"/>
        <v>-0.31338911669568659</v>
      </c>
      <c r="E137" s="11">
        <f t="shared" si="36"/>
        <v>-17.955831743450339</v>
      </c>
      <c r="F137" s="8">
        <f t="shared" si="24"/>
        <v>4.0094784225630713</v>
      </c>
      <c r="G137" s="8">
        <f t="shared" si="25"/>
        <v>0.14611733025836759</v>
      </c>
      <c r="H137" s="12">
        <f t="shared" si="26"/>
        <v>0.49925208760865997</v>
      </c>
      <c r="I137" s="14">
        <f t="shared" si="27"/>
        <v>0.29223466051673519</v>
      </c>
    </row>
    <row r="138" spans="1:9" x14ac:dyDescent="0.25">
      <c r="A138" s="8">
        <f t="shared" si="32"/>
        <v>1.2700000000000009</v>
      </c>
      <c r="B138" s="8">
        <f t="shared" si="33"/>
        <v>3.3089197407842454</v>
      </c>
      <c r="C138" s="8">
        <f t="shared" si="34"/>
        <v>1.3695820049288663</v>
      </c>
      <c r="D138" s="8">
        <f t="shared" si="35"/>
        <v>-0.29969329664639793</v>
      </c>
      <c r="E138" s="11">
        <f t="shared" si="36"/>
        <v>-17.171120892650759</v>
      </c>
      <c r="F138" s="8">
        <f t="shared" si="24"/>
        <v>4.1087460147865986</v>
      </c>
      <c r="G138" s="8">
        <f t="shared" si="25"/>
        <v>0.13371875631050356</v>
      </c>
      <c r="H138" s="12">
        <f t="shared" si="26"/>
        <v>0.5242793109945576</v>
      </c>
      <c r="I138" s="14">
        <f t="shared" si="27"/>
        <v>0.26743751262100712</v>
      </c>
    </row>
    <row r="139" spans="1:9" x14ac:dyDescent="0.25">
      <c r="A139" s="8">
        <f t="shared" si="32"/>
        <v>1.2800000000000009</v>
      </c>
      <c r="B139" s="8">
        <f t="shared" si="33"/>
        <v>3.1687718163807257</v>
      </c>
      <c r="C139" s="8">
        <f t="shared" si="34"/>
        <v>1.4012697230926736</v>
      </c>
      <c r="D139" s="8">
        <f t="shared" si="35"/>
        <v>-0.28568059941547119</v>
      </c>
      <c r="E139" s="11">
        <f t="shared" si="36"/>
        <v>-16.368254359175204</v>
      </c>
      <c r="F139" s="8">
        <f t="shared" si="24"/>
        <v>4.2038091692780206</v>
      </c>
      <c r="G139" s="8">
        <f t="shared" si="25"/>
        <v>0.12158977556979345</v>
      </c>
      <c r="H139" s="12">
        <f t="shared" si="26"/>
        <v>0.54882023390391177</v>
      </c>
      <c r="I139" s="14">
        <f t="shared" si="27"/>
        <v>0.24317955113958689</v>
      </c>
    </row>
    <row r="140" spans="1:9" x14ac:dyDescent="0.25">
      <c r="A140" s="8">
        <f t="shared" si="32"/>
        <v>1.2900000000000009</v>
      </c>
      <c r="B140" s="8">
        <f t="shared" si="33"/>
        <v>3.0247663691414135</v>
      </c>
      <c r="C140" s="8">
        <f t="shared" si="34"/>
        <v>1.4315173867840878</v>
      </c>
      <c r="D140" s="8">
        <f t="shared" si="35"/>
        <v>-0.27136542554763032</v>
      </c>
      <c r="E140" s="11">
        <f t="shared" si="36"/>
        <v>-15.548057231529622</v>
      </c>
      <c r="F140" s="8">
        <f t="shared" ref="F140:F203" si="37">C140*$B$5</f>
        <v>4.2945521603522634</v>
      </c>
      <c r="G140" s="8">
        <f t="shared" ref="G140:G203" si="38">$B$5-($B$5*COS(D140))</f>
        <v>0.10978261157922464</v>
      </c>
      <c r="H140" s="12">
        <f t="shared" ref="H140:H203" si="39">0.5*($B$7/$B$4)*(F140)^2</f>
        <v>0.57276951111758667</v>
      </c>
      <c r="I140" s="14">
        <f t="shared" ref="I140:I203" si="40">($B$7/$B$4)*$B$4*G140</f>
        <v>0.21956522315844929</v>
      </c>
    </row>
    <row r="141" spans="1:9" x14ac:dyDescent="0.25">
      <c r="A141" s="8">
        <f t="shared" si="32"/>
        <v>1.3000000000000009</v>
      </c>
      <c r="B141" s="8">
        <f t="shared" si="33"/>
        <v>2.8770393567478521</v>
      </c>
      <c r="C141" s="8">
        <f t="shared" si="34"/>
        <v>1.4602877803515664</v>
      </c>
      <c r="D141" s="8">
        <f t="shared" si="35"/>
        <v>-0.25676254774411467</v>
      </c>
      <c r="E141" s="11">
        <f t="shared" si="36"/>
        <v>-14.711375921167763</v>
      </c>
      <c r="F141" s="8">
        <f t="shared" si="37"/>
        <v>4.3808633410546989</v>
      </c>
      <c r="G141" s="8">
        <f t="shared" si="38"/>
        <v>9.8348405147629769E-2</v>
      </c>
      <c r="H141" s="12">
        <f t="shared" si="39"/>
        <v>0.5960237146893459</v>
      </c>
      <c r="I141" s="14">
        <f t="shared" si="40"/>
        <v>0.19669681029525954</v>
      </c>
    </row>
    <row r="142" spans="1:9" x14ac:dyDescent="0.25">
      <c r="A142" s="8">
        <f t="shared" si="32"/>
        <v>1.3100000000000009</v>
      </c>
      <c r="B142" s="8">
        <f t="shared" si="33"/>
        <v>2.7257361040542185</v>
      </c>
      <c r="C142" s="8">
        <f t="shared" si="34"/>
        <v>1.4875451413921086</v>
      </c>
      <c r="D142" s="8">
        <f t="shared" si="35"/>
        <v>-0.24188709633019359</v>
      </c>
      <c r="E142" s="11">
        <f t="shared" si="36"/>
        <v>-13.859077329843025</v>
      </c>
      <c r="F142" s="8">
        <f t="shared" si="37"/>
        <v>4.4626354241763257</v>
      </c>
      <c r="G142" s="8">
        <f t="shared" si="38"/>
        <v>8.7336966500623614E-2</v>
      </c>
      <c r="H142" s="12">
        <f t="shared" si="39"/>
        <v>0.61848183009668978</v>
      </c>
      <c r="I142" s="14">
        <f t="shared" si="40"/>
        <v>0.17467393300124723</v>
      </c>
    </row>
    <row r="143" spans="1:9" x14ac:dyDescent="0.25">
      <c r="A143" s="8">
        <f t="shared" si="32"/>
        <v>1.320000000000001</v>
      </c>
      <c r="B143" s="8">
        <f t="shared" si="33"/>
        <v>2.5710112585269891</v>
      </c>
      <c r="C143" s="8">
        <f t="shared" si="34"/>
        <v>1.5132552539773785</v>
      </c>
      <c r="D143" s="8">
        <f t="shared" si="35"/>
        <v>-0.22675454379041982</v>
      </c>
      <c r="E143" s="11">
        <f t="shared" si="36"/>
        <v>-12.992047963545826</v>
      </c>
      <c r="F143" s="8">
        <f t="shared" si="37"/>
        <v>4.5397657619321352</v>
      </c>
      <c r="G143" s="8">
        <f t="shared" si="38"/>
        <v>7.6796529080568998E-2</v>
      </c>
      <c r="H143" s="12">
        <f t="shared" si="39"/>
        <v>0.64004575072084646</v>
      </c>
      <c r="I143" s="14">
        <f t="shared" si="40"/>
        <v>0.153593058161138</v>
      </c>
    </row>
    <row r="144" spans="1:9" x14ac:dyDescent="0.25">
      <c r="A144" s="8">
        <f t="shared" si="32"/>
        <v>1.330000000000001</v>
      </c>
      <c r="B144" s="8">
        <f t="shared" si="33"/>
        <v>2.4130286815871598</v>
      </c>
      <c r="C144" s="8">
        <f t="shared" si="34"/>
        <v>1.5373855407932502</v>
      </c>
      <c r="D144" s="8">
        <f t="shared" si="35"/>
        <v>-0.2113806883824873</v>
      </c>
      <c r="E144" s="11">
        <f t="shared" si="36"/>
        <v>-12.111192993649006</v>
      </c>
      <c r="F144" s="8">
        <f t="shared" si="37"/>
        <v>4.6121566223797501</v>
      </c>
      <c r="G144" s="8">
        <f t="shared" si="38"/>
        <v>6.6773506669672855E-2</v>
      </c>
      <c r="H144" s="12">
        <f t="shared" si="39"/>
        <v>0.66062076737147146</v>
      </c>
      <c r="I144" s="14">
        <f t="shared" si="40"/>
        <v>0.13354701333934571</v>
      </c>
    </row>
    <row r="145" spans="1:9" x14ac:dyDescent="0.25">
      <c r="A145" s="8">
        <f t="shared" si="32"/>
        <v>1.340000000000001</v>
      </c>
      <c r="B145" s="8">
        <f t="shared" si="33"/>
        <v>2.2519612746582371</v>
      </c>
      <c r="C145" s="8">
        <f t="shared" si="34"/>
        <v>1.5599051535398325</v>
      </c>
      <c r="D145" s="8">
        <f t="shared" si="35"/>
        <v>-0.19578163684708899</v>
      </c>
      <c r="E145" s="11">
        <f t="shared" si="36"/>
        <v>-11.217435266257965</v>
      </c>
      <c r="F145" s="8">
        <f t="shared" si="37"/>
        <v>4.6797154606194979</v>
      </c>
      <c r="G145" s="8">
        <f t="shared" si="38"/>
        <v>5.731225556101105E-2</v>
      </c>
      <c r="H145" s="12">
        <f t="shared" si="39"/>
        <v>0.68011604945220983</v>
      </c>
      <c r="I145" s="14">
        <f t="shared" si="40"/>
        <v>0.1146245111220221</v>
      </c>
    </row>
    <row r="146" spans="1:9" x14ac:dyDescent="0.25">
      <c r="A146" s="8">
        <f t="shared" si="32"/>
        <v>1.350000000000001</v>
      </c>
      <c r="B146" s="8">
        <f t="shared" si="33"/>
        <v>2.0879907393819752</v>
      </c>
      <c r="C146" s="8">
        <f t="shared" si="34"/>
        <v>1.5807850609336522</v>
      </c>
      <c r="D146" s="8">
        <f t="shared" si="35"/>
        <v>-0.17997378623775245</v>
      </c>
      <c r="E146" s="11">
        <f t="shared" si="36"/>
        <v>-10.31171426113937</v>
      </c>
      <c r="F146" s="8">
        <f t="shared" si="37"/>
        <v>4.7423551828009565</v>
      </c>
      <c r="G146" s="8">
        <f t="shared" si="38"/>
        <v>4.8454843533707326E-2</v>
      </c>
      <c r="H146" s="12">
        <f t="shared" si="39"/>
        <v>0.69844511428071709</v>
      </c>
      <c r="I146" s="14">
        <f t="shared" si="40"/>
        <v>9.6909687067414652E-2</v>
      </c>
    </row>
    <row r="147" spans="1:9" x14ac:dyDescent="0.25">
      <c r="A147" s="8">
        <f t="shared" si="32"/>
        <v>1.360000000000001</v>
      </c>
      <c r="B147" s="8">
        <f t="shared" si="33"/>
        <v>1.921307272151066</v>
      </c>
      <c r="C147" s="8">
        <f t="shared" si="34"/>
        <v>1.599998133655163</v>
      </c>
      <c r="D147" s="8">
        <f t="shared" si="35"/>
        <v>-0.16397380490120084</v>
      </c>
      <c r="E147" s="11">
        <f t="shared" si="36"/>
        <v>-9.3949850019786574</v>
      </c>
      <c r="F147" s="8">
        <f t="shared" si="37"/>
        <v>4.7999944009654891</v>
      </c>
      <c r="G147" s="8">
        <f t="shared" si="38"/>
        <v>4.0240827399292023E-2</v>
      </c>
      <c r="H147" s="12">
        <f t="shared" si="39"/>
        <v>0.71552628103416283</v>
      </c>
      <c r="I147" s="14">
        <f t="shared" si="40"/>
        <v>8.0481654798584046E-2</v>
      </c>
    </row>
    <row r="148" spans="1:9" x14ac:dyDescent="0.25">
      <c r="A148" s="8">
        <f t="shared" si="32"/>
        <v>1.370000000000001</v>
      </c>
      <c r="B148" s="8">
        <f t="shared" si="33"/>
        <v>1.7521091938150866</v>
      </c>
      <c r="C148" s="8">
        <f t="shared" si="34"/>
        <v>1.6175192255933137</v>
      </c>
      <c r="D148" s="8">
        <f t="shared" si="35"/>
        <v>-0.1477986126452677</v>
      </c>
      <c r="E148" s="11">
        <f t="shared" si="36"/>
        <v>-8.4682169200879134</v>
      </c>
      <c r="F148" s="8">
        <f t="shared" si="37"/>
        <v>4.8525576767799414</v>
      </c>
      <c r="G148" s="8">
        <f t="shared" si="38"/>
        <v>3.2707040875262106E-2</v>
      </c>
      <c r="H148" s="12">
        <f t="shared" si="39"/>
        <v>0.73128310579117828</v>
      </c>
      <c r="I148" s="14">
        <f t="shared" si="40"/>
        <v>6.5414081750524211E-2</v>
      </c>
    </row>
    <row r="149" spans="1:9" x14ac:dyDescent="0.25">
      <c r="A149" s="8">
        <f t="shared" si="32"/>
        <v>1.380000000000001</v>
      </c>
      <c r="B149" s="8">
        <f t="shared" si="33"/>
        <v>1.5806025161333148</v>
      </c>
      <c r="C149" s="8">
        <f t="shared" si="34"/>
        <v>1.633325250754647</v>
      </c>
      <c r="D149" s="8">
        <f t="shared" si="35"/>
        <v>-0.13146536013772123</v>
      </c>
      <c r="E149" s="11">
        <f t="shared" si="36"/>
        <v>-7.5323926740481983</v>
      </c>
      <c r="F149" s="8">
        <f t="shared" si="37"/>
        <v>4.8999757522639413</v>
      </c>
      <c r="G149" s="8">
        <f t="shared" si="38"/>
        <v>2.5887394508393058E-2</v>
      </c>
      <c r="H149" s="12">
        <f t="shared" si="39"/>
        <v>0.74564479418554575</v>
      </c>
      <c r="I149" s="14">
        <f t="shared" si="40"/>
        <v>5.1774789016786116E-2</v>
      </c>
    </row>
    <row r="150" spans="1:9" x14ac:dyDescent="0.25">
      <c r="A150" s="8">
        <f t="shared" si="32"/>
        <v>1.390000000000001</v>
      </c>
      <c r="B150" s="8">
        <f t="shared" si="33"/>
        <v>1.4070004472654405</v>
      </c>
      <c r="C150" s="8">
        <f t="shared" si="34"/>
        <v>1.6473952552273015</v>
      </c>
      <c r="D150" s="8">
        <f t="shared" si="35"/>
        <v>-0.11499140758544821</v>
      </c>
      <c r="E150" s="11">
        <f t="shared" si="36"/>
        <v>-6.5885069281196449</v>
      </c>
      <c r="F150" s="8">
        <f t="shared" si="37"/>
        <v>4.9421857656819039</v>
      </c>
      <c r="G150" s="8">
        <f t="shared" si="38"/>
        <v>1.9812689314020027E-2</v>
      </c>
      <c r="H150" s="12">
        <f t="shared" si="39"/>
        <v>0.75854658827667154</v>
      </c>
      <c r="I150" s="14">
        <f t="shared" si="40"/>
        <v>3.9625378628040053E-2</v>
      </c>
    </row>
    <row r="151" spans="1:9" x14ac:dyDescent="0.25">
      <c r="A151" s="8">
        <f t="shared" si="32"/>
        <v>1.400000000000001</v>
      </c>
      <c r="B151" s="8">
        <f t="shared" si="33"/>
        <v>1.2315228392980035</v>
      </c>
      <c r="C151" s="8">
        <f t="shared" si="34"/>
        <v>1.6597104836202814</v>
      </c>
      <c r="D151" s="8">
        <f t="shared" si="35"/>
        <v>-9.8394302749245391E-2</v>
      </c>
      <c r="E151" s="11">
        <f t="shared" si="36"/>
        <v>-5.6375650925847252</v>
      </c>
      <c r="F151" s="8">
        <f t="shared" si="37"/>
        <v>4.9791314508608444</v>
      </c>
      <c r="G151" s="8">
        <f t="shared" si="38"/>
        <v>1.4510445718439957E-2</v>
      </c>
      <c r="H151" s="12">
        <f t="shared" si="39"/>
        <v>0.76993012437737929</v>
      </c>
      <c r="I151" s="14">
        <f t="shared" si="40"/>
        <v>2.9020891436879914E-2</v>
      </c>
    </row>
    <row r="152" spans="1:9" x14ac:dyDescent="0.25">
      <c r="A152" s="8">
        <f t="shared" si="32"/>
        <v>1.410000000000001</v>
      </c>
      <c r="B152" s="8">
        <f t="shared" si="33"/>
        <v>1.0543955814898307</v>
      </c>
      <c r="C152" s="8">
        <f t="shared" si="34"/>
        <v>1.6702544394351797</v>
      </c>
      <c r="D152" s="8">
        <f t="shared" si="35"/>
        <v>-8.169175835489359E-2</v>
      </c>
      <c r="E152" s="11">
        <f t="shared" si="36"/>
        <v>-4.6805820295011609</v>
      </c>
      <c r="F152" s="8">
        <f t="shared" si="37"/>
        <v>5.0107633183055391</v>
      </c>
      <c r="G152" s="8">
        <f t="shared" si="38"/>
        <v>1.0004749290255077E-2</v>
      </c>
      <c r="H152" s="12">
        <f t="shared" si="39"/>
        <v>0.77974375876013458</v>
      </c>
      <c r="I152" s="14">
        <f t="shared" si="40"/>
        <v>2.0009498580510154E-2</v>
      </c>
    </row>
    <row r="153" spans="1:9" x14ac:dyDescent="0.25">
      <c r="A153" s="8">
        <f t="shared" si="32"/>
        <v>1.420000000000001</v>
      </c>
      <c r="B153" s="8">
        <f t="shared" si="33"/>
        <v>0.87584994357284784</v>
      </c>
      <c r="C153" s="8">
        <f t="shared" si="34"/>
        <v>1.6790129388709081</v>
      </c>
      <c r="D153" s="8">
        <f t="shared" si="35"/>
        <v>-6.490162896618451E-2</v>
      </c>
      <c r="E153" s="11">
        <f t="shared" si="36"/>
        <v>-3.718580727627073</v>
      </c>
      <c r="F153" s="8">
        <f t="shared" si="37"/>
        <v>5.037038816612724</v>
      </c>
      <c r="G153" s="8">
        <f t="shared" si="38"/>
        <v>6.3161146238908117E-3</v>
      </c>
      <c r="H153" s="12">
        <f t="shared" si="39"/>
        <v>0.78794285838705924</v>
      </c>
      <c r="I153" s="14">
        <f t="shared" si="40"/>
        <v>1.2632229247781623E-2</v>
      </c>
    </row>
    <row r="154" spans="1:9" x14ac:dyDescent="0.25">
      <c r="A154" s="8">
        <f t="shared" si="32"/>
        <v>1.430000000000001</v>
      </c>
      <c r="B154" s="8">
        <f t="shared" si="33"/>
        <v>0.69612187405485593</v>
      </c>
      <c r="C154" s="8">
        <f t="shared" si="34"/>
        <v>1.6859741576114566</v>
      </c>
      <c r="D154" s="8">
        <f t="shared" si="35"/>
        <v>-4.804188739006994E-2</v>
      </c>
      <c r="E154" s="11">
        <f t="shared" si="36"/>
        <v>-2.7525909505387665</v>
      </c>
      <c r="F154" s="8">
        <f t="shared" si="37"/>
        <v>5.0579224728343704</v>
      </c>
      <c r="G154" s="8">
        <f t="shared" si="38"/>
        <v>3.4613685959876683E-3</v>
      </c>
      <c r="H154" s="12">
        <f t="shared" si="39"/>
        <v>0.7944900540746257</v>
      </c>
      <c r="I154" s="14">
        <f t="shared" si="40"/>
        <v>6.9227371919753367E-3</v>
      </c>
    </row>
    <row r="155" spans="1:9" x14ac:dyDescent="0.25">
      <c r="A155" s="8">
        <f t="shared" si="32"/>
        <v>1.4400000000000011</v>
      </c>
      <c r="B155" s="8">
        <f t="shared" si="33"/>
        <v>0.51545125902793643</v>
      </c>
      <c r="C155" s="8">
        <f t="shared" si="34"/>
        <v>1.6911286702017361</v>
      </c>
      <c r="D155" s="8">
        <f t="shared" si="35"/>
        <v>-3.1130600688052578E-2</v>
      </c>
      <c r="E155" s="11">
        <f t="shared" si="36"/>
        <v>-1.7836478621878864</v>
      </c>
      <c r="F155" s="8">
        <f t="shared" si="37"/>
        <v>5.0733860106052084</v>
      </c>
      <c r="G155" s="8">
        <f t="shared" si="38"/>
        <v>1.4535540547750969E-3</v>
      </c>
      <c r="H155" s="12">
        <f t="shared" si="39"/>
        <v>0.79935545380759709</v>
      </c>
      <c r="I155" s="14">
        <f t="shared" si="40"/>
        <v>2.9071081095501938E-3</v>
      </c>
    </row>
    <row r="156" spans="1:9" x14ac:dyDescent="0.25">
      <c r="A156" s="8">
        <f t="shared" si="32"/>
        <v>1.4500000000000011</v>
      </c>
      <c r="B156" s="8">
        <f t="shared" si="33"/>
        <v>0.33408114748067086</v>
      </c>
      <c r="C156" s="8">
        <f t="shared" si="34"/>
        <v>1.6944694816765429</v>
      </c>
      <c r="D156" s="8">
        <f t="shared" si="35"/>
        <v>-1.4185905871287149E-2</v>
      </c>
      <c r="E156" s="11">
        <f t="shared" si="36"/>
        <v>-0.81279063433654408</v>
      </c>
      <c r="F156" s="8">
        <f t="shared" si="37"/>
        <v>5.0834084450296286</v>
      </c>
      <c r="G156" s="8">
        <f t="shared" si="38"/>
        <v>3.0185482592903767E-4</v>
      </c>
      <c r="H156" s="12">
        <f t="shared" si="39"/>
        <v>0.80251681425461319</v>
      </c>
      <c r="I156" s="14">
        <f t="shared" si="40"/>
        <v>6.0370965185807535E-4</v>
      </c>
    </row>
    <row r="157" spans="1:9" x14ac:dyDescent="0.25">
      <c r="A157" s="8">
        <f t="shared" si="32"/>
        <v>1.4600000000000011</v>
      </c>
      <c r="B157" s="8">
        <f t="shared" si="33"/>
        <v>0.1522569495357238</v>
      </c>
      <c r="C157" s="8">
        <f t="shared" si="34"/>
        <v>1.6959920511719002</v>
      </c>
      <c r="D157" s="8">
        <f t="shared" si="35"/>
        <v>2.7740146404318551E-3</v>
      </c>
      <c r="E157" s="11">
        <f t="shared" si="36"/>
        <v>0.15893895953582057</v>
      </c>
      <c r="F157" s="8">
        <f t="shared" si="37"/>
        <v>5.0879761535157009</v>
      </c>
      <c r="G157" s="8">
        <f t="shared" si="38"/>
        <v>1.1542728436175764E-5</v>
      </c>
      <c r="H157" s="12">
        <f t="shared" si="39"/>
        <v>0.80395966890510639</v>
      </c>
      <c r="I157" s="14">
        <f t="shared" si="40"/>
        <v>2.3085456872351529E-5</v>
      </c>
    </row>
    <row r="158" spans="1:9" x14ac:dyDescent="0.25">
      <c r="A158" s="8">
        <f t="shared" si="32"/>
        <v>1.4700000000000011</v>
      </c>
      <c r="B158" s="8">
        <f t="shared" si="33"/>
        <v>-2.9774385620837857E-2</v>
      </c>
      <c r="C158" s="8">
        <f t="shared" si="34"/>
        <v>1.6956943073156918</v>
      </c>
      <c r="D158" s="8">
        <f t="shared" si="35"/>
        <v>1.9730957713588775E-2</v>
      </c>
      <c r="E158" s="11">
        <f t="shared" si="36"/>
        <v>1.1304979591437418</v>
      </c>
      <c r="F158" s="8">
        <f t="shared" si="37"/>
        <v>5.0870829219470757</v>
      </c>
      <c r="G158" s="8">
        <f t="shared" si="38"/>
        <v>5.8394709333686734E-4</v>
      </c>
      <c r="H158" s="12">
        <f t="shared" si="39"/>
        <v>0.803677411638683</v>
      </c>
      <c r="I158" s="14">
        <f t="shared" si="40"/>
        <v>1.1678941866737347E-3</v>
      </c>
    </row>
    <row r="159" spans="1:9" x14ac:dyDescent="0.25">
      <c r="A159" s="8">
        <f t="shared" si="32"/>
        <v>1.4800000000000011</v>
      </c>
      <c r="B159" s="8">
        <f t="shared" si="33"/>
        <v>-0.21176520509197719</v>
      </c>
      <c r="C159" s="8">
        <f t="shared" si="34"/>
        <v>1.693576655264772</v>
      </c>
      <c r="D159" s="8">
        <f t="shared" si="35"/>
        <v>3.6666724266236496E-2</v>
      </c>
      <c r="E159" s="11">
        <f t="shared" si="36"/>
        <v>2.1008436363389893</v>
      </c>
      <c r="F159" s="8">
        <f t="shared" si="37"/>
        <v>5.0807299657943155</v>
      </c>
      <c r="G159" s="8">
        <f t="shared" si="38"/>
        <v>2.0164470699719494E-3</v>
      </c>
      <c r="H159" s="12">
        <f t="shared" si="39"/>
        <v>0.80167133494783549</v>
      </c>
      <c r="I159" s="14">
        <f t="shared" si="40"/>
        <v>4.0328941399438989E-3</v>
      </c>
    </row>
    <row r="160" spans="1:9" x14ac:dyDescent="0.25">
      <c r="A160" s="8">
        <f t="shared" si="32"/>
        <v>1.4900000000000011</v>
      </c>
      <c r="B160" s="8">
        <f t="shared" si="33"/>
        <v>-0.39346799370652702</v>
      </c>
      <c r="C160" s="8">
        <f t="shared" si="34"/>
        <v>1.6896419753277068</v>
      </c>
      <c r="D160" s="8">
        <f t="shared" si="35"/>
        <v>5.3563144019513564E-2</v>
      </c>
      <c r="E160" s="11">
        <f t="shared" si="36"/>
        <v>3.0689349132647195</v>
      </c>
      <c r="F160" s="8">
        <f t="shared" si="37"/>
        <v>5.0689259259831205</v>
      </c>
      <c r="G160" s="8">
        <f t="shared" si="38"/>
        <v>4.3024867916932052E-3</v>
      </c>
      <c r="H160" s="12">
        <f t="shared" si="39"/>
        <v>0.79795062245664083</v>
      </c>
      <c r="I160" s="14">
        <f t="shared" si="40"/>
        <v>8.6049735833864105E-3</v>
      </c>
    </row>
    <row r="161" spans="1:9" x14ac:dyDescent="0.25">
      <c r="A161" s="8">
        <f t="shared" si="32"/>
        <v>1.5000000000000011</v>
      </c>
      <c r="B161" s="8">
        <f t="shared" si="33"/>
        <v>-0.5746362142646585</v>
      </c>
      <c r="C161" s="8">
        <f t="shared" si="34"/>
        <v>1.6838956131850602</v>
      </c>
      <c r="D161" s="8">
        <f t="shared" si="35"/>
        <v>7.0402100151364166E-2</v>
      </c>
      <c r="E161" s="11">
        <f t="shared" si="36"/>
        <v>4.033733774906274</v>
      </c>
      <c r="F161" s="8">
        <f t="shared" si="37"/>
        <v>5.0516868395551811</v>
      </c>
      <c r="G161" s="8">
        <f t="shared" si="38"/>
        <v>7.4316132592375794E-3</v>
      </c>
      <c r="H161" s="12">
        <f t="shared" si="39"/>
        <v>0.79253229580543516</v>
      </c>
      <c r="I161" s="14">
        <f t="shared" si="40"/>
        <v>1.4863226518475159E-2</v>
      </c>
    </row>
    <row r="162" spans="1:9" x14ac:dyDescent="0.25">
      <c r="A162" s="8">
        <f t="shared" si="32"/>
        <v>1.5100000000000011</v>
      </c>
      <c r="B162" s="8">
        <f t="shared" si="33"/>
        <v>-0.75502513933156801</v>
      </c>
      <c r="C162" s="8">
        <f t="shared" si="34"/>
        <v>1.6763453617917445</v>
      </c>
      <c r="D162" s="8">
        <f t="shared" si="35"/>
        <v>8.7165553769281617E-2</v>
      </c>
      <c r="E162" s="11">
        <f t="shared" si="36"/>
        <v>4.9942066712728206</v>
      </c>
      <c r="F162" s="8">
        <f t="shared" si="37"/>
        <v>5.0290360853752336</v>
      </c>
      <c r="G162" s="8">
        <f t="shared" si="38"/>
        <v>1.1389536588375826E-2</v>
      </c>
      <c r="H162" s="12">
        <f t="shared" si="39"/>
        <v>0.78544111639770964</v>
      </c>
      <c r="I162" s="14">
        <f t="shared" si="40"/>
        <v>2.2779073176751652E-2</v>
      </c>
    </row>
    <row r="163" spans="1:9" x14ac:dyDescent="0.25">
      <c r="A163" s="8">
        <f t="shared" si="32"/>
        <v>1.5200000000000011</v>
      </c>
      <c r="B163" s="8">
        <f t="shared" si="33"/>
        <v>-0.93439266742786276</v>
      </c>
      <c r="C163" s="8">
        <f t="shared" si="34"/>
        <v>1.667001435117466</v>
      </c>
      <c r="D163" s="8">
        <f t="shared" si="35"/>
        <v>0.10383556812045627</v>
      </c>
      <c r="E163" s="11">
        <f t="shared" si="36"/>
        <v>5.9493259045334002</v>
      </c>
      <c r="F163" s="8">
        <f t="shared" si="37"/>
        <v>5.0010043053523976</v>
      </c>
      <c r="G163" s="8">
        <f t="shared" si="38"/>
        <v>1.6158212062338251E-2</v>
      </c>
      <c r="H163" s="12">
        <f t="shared" si="39"/>
        <v>0.77670944292401289</v>
      </c>
      <c r="I163" s="14">
        <f t="shared" si="40"/>
        <v>3.2316424124676502E-2</v>
      </c>
    </row>
    <row r="164" spans="1:9" x14ac:dyDescent="0.25">
      <c r="A164" s="8">
        <f t="shared" si="32"/>
        <v>1.5300000000000011</v>
      </c>
      <c r="B164" s="8">
        <f t="shared" si="33"/>
        <v>-1.1125001166655895</v>
      </c>
      <c r="C164" s="8">
        <f t="shared" si="34"/>
        <v>1.6558764339508101</v>
      </c>
      <c r="D164" s="8">
        <f t="shared" si="35"/>
        <v>0.12039433245996438</v>
      </c>
      <c r="E164" s="11">
        <f t="shared" si="36"/>
        <v>6.8980709965602207</v>
      </c>
      <c r="F164" s="8">
        <f t="shared" si="37"/>
        <v>4.9676293018524298</v>
      </c>
      <c r="G164" s="8">
        <f t="shared" si="38"/>
        <v>2.1715943232060386E-2</v>
      </c>
      <c r="H164" s="12">
        <f t="shared" si="39"/>
        <v>0.76637704598207623</v>
      </c>
      <c r="I164" s="14">
        <f t="shared" si="40"/>
        <v>4.3431886464120772E-2</v>
      </c>
    </row>
    <row r="165" spans="1:9" x14ac:dyDescent="0.25">
      <c r="A165" s="8">
        <f t="shared" ref="A165:A228" si="41">A164+$B$3</f>
        <v>1.5400000000000011</v>
      </c>
      <c r="B165" s="8">
        <f t="shared" si="33"/>
        <v>-1.2891129891672739</v>
      </c>
      <c r="C165" s="8">
        <f t="shared" si="34"/>
        <v>1.6429853040591373</v>
      </c>
      <c r="D165" s="8">
        <f t="shared" si="35"/>
        <v>0.13682418550055575</v>
      </c>
      <c r="E165" s="11">
        <f t="shared" si="36"/>
        <v>7.8394300324993749</v>
      </c>
      <c r="F165" s="8">
        <f t="shared" si="37"/>
        <v>4.928955912177412</v>
      </c>
      <c r="G165" s="8">
        <f t="shared" si="38"/>
        <v>2.8037505121345951E-2</v>
      </c>
      <c r="H165" s="12">
        <f t="shared" si="39"/>
        <v>0.75449088149654231</v>
      </c>
      <c r="I165" s="14">
        <f t="shared" si="40"/>
        <v>5.6075010242691903E-2</v>
      </c>
    </row>
    <row r="166" spans="1:9" x14ac:dyDescent="0.25">
      <c r="A166" s="8">
        <f t="shared" si="41"/>
        <v>1.5500000000000012</v>
      </c>
      <c r="B166" s="8">
        <f t="shared" si="33"/>
        <v>-1.4640016999765919</v>
      </c>
      <c r="C166" s="8">
        <f t="shared" si="34"/>
        <v>1.6283452870593713</v>
      </c>
      <c r="D166" s="8">
        <f t="shared" si="35"/>
        <v>0.15310763837114946</v>
      </c>
      <c r="E166" s="11">
        <f t="shared" si="36"/>
        <v>8.7724009761926727</v>
      </c>
      <c r="F166" s="8">
        <f t="shared" si="37"/>
        <v>4.8850358611781139</v>
      </c>
      <c r="G166" s="8">
        <f t="shared" si="38"/>
        <v>3.509428642246748E-2</v>
      </c>
      <c r="H166" s="12">
        <f t="shared" si="39"/>
        <v>0.74110482499988184</v>
      </c>
      <c r="I166" s="14">
        <f t="shared" si="40"/>
        <v>7.018857284493496E-2</v>
      </c>
    </row>
    <row r="167" spans="1:9" x14ac:dyDescent="0.25">
      <c r="A167" s="8">
        <f t="shared" si="41"/>
        <v>1.5600000000000012</v>
      </c>
      <c r="B167" s="8">
        <f t="shared" si="33"/>
        <v>-1.6369422646168053</v>
      </c>
      <c r="C167" s="8">
        <f t="shared" si="34"/>
        <v>1.6119758644132032</v>
      </c>
      <c r="D167" s="8">
        <f t="shared" si="35"/>
        <v>0.1692273970152815</v>
      </c>
      <c r="E167" s="11">
        <f t="shared" si="36"/>
        <v>9.695992953511162</v>
      </c>
      <c r="F167" s="8">
        <f t="shared" si="37"/>
        <v>4.8359275932396093</v>
      </c>
      <c r="G167" s="8">
        <f t="shared" si="38"/>
        <v>4.2854449412780049E-2</v>
      </c>
      <c r="H167" s="12">
        <f t="shared" si="39"/>
        <v>0.72627936916323721</v>
      </c>
      <c r="I167" s="14">
        <f t="shared" si="40"/>
        <v>8.5708898825560098E-2</v>
      </c>
    </row>
    <row r="168" spans="1:9" x14ac:dyDescent="0.25">
      <c r="A168" s="8">
        <f t="shared" si="41"/>
        <v>1.5700000000000012</v>
      </c>
      <c r="B168" s="8">
        <f t="shared" si="33"/>
        <v>-1.8077169399690789</v>
      </c>
      <c r="C168" s="8">
        <f t="shared" si="34"/>
        <v>1.5938986950135123</v>
      </c>
      <c r="D168" s="8">
        <f t="shared" si="35"/>
        <v>0.18516638396541663</v>
      </c>
      <c r="E168" s="11">
        <f t="shared" si="36"/>
        <v>10.609227499928378</v>
      </c>
      <c r="F168" s="8">
        <f t="shared" si="37"/>
        <v>4.7816960850405366</v>
      </c>
      <c r="G168" s="8">
        <f t="shared" si="38"/>
        <v>5.1283106186757355E-2</v>
      </c>
      <c r="H168" s="12">
        <f t="shared" si="39"/>
        <v>0.71008128725751529</v>
      </c>
      <c r="I168" s="14">
        <f t="shared" si="40"/>
        <v>0.10256621237351471</v>
      </c>
    </row>
    <row r="169" spans="1:9" x14ac:dyDescent="0.25">
      <c r="A169" s="8">
        <f t="shared" si="41"/>
        <v>1.5800000000000012</v>
      </c>
      <c r="B169" s="8">
        <f t="shared" si="33"/>
        <v>-1.9761148137183102</v>
      </c>
      <c r="C169" s="8">
        <f t="shared" si="34"/>
        <v>1.5741375468763292</v>
      </c>
      <c r="D169" s="8">
        <f t="shared" si="35"/>
        <v>0.20090775943417993</v>
      </c>
      <c r="E169" s="11">
        <f t="shared" si="36"/>
        <v>11.51113976895607</v>
      </c>
      <c r="F169" s="8">
        <f t="shared" si="37"/>
        <v>4.7224126406289875</v>
      </c>
      <c r="G169" s="8">
        <f t="shared" si="38"/>
        <v>6.0342509682084877E-2</v>
      </c>
      <c r="H169" s="12">
        <f t="shared" si="39"/>
        <v>0.69258326547740512</v>
      </c>
      <c r="I169" s="14">
        <f t="shared" si="40"/>
        <v>0.12068501936416975</v>
      </c>
    </row>
    <row r="170" spans="1:9" x14ac:dyDescent="0.25">
      <c r="A170" s="8">
        <f t="shared" si="41"/>
        <v>1.5900000000000012</v>
      </c>
      <c r="B170" s="8">
        <f t="shared" si="33"/>
        <v>-2.1419323382395246</v>
      </c>
      <c r="C170" s="8">
        <f t="shared" si="34"/>
        <v>1.5527182234939341</v>
      </c>
      <c r="D170" s="8">
        <f t="shared" si="35"/>
        <v>0.21643494166911928</v>
      </c>
      <c r="E170" s="11">
        <f t="shared" si="36"/>
        <v>12.40077969838346</v>
      </c>
      <c r="F170" s="8">
        <f t="shared" si="37"/>
        <v>4.6581546704818022</v>
      </c>
      <c r="G170" s="8">
        <f t="shared" si="38"/>
        <v>6.9992257884313958E-2</v>
      </c>
      <c r="H170" s="12">
        <f t="shared" si="39"/>
        <v>0.67386350727116229</v>
      </c>
      <c r="I170" s="14">
        <f t="shared" si="40"/>
        <v>0.13998451576862792</v>
      </c>
    </row>
    <row r="171" spans="1:9" x14ac:dyDescent="0.25">
      <c r="A171" s="8">
        <f t="shared" si="41"/>
        <v>1.6000000000000012</v>
      </c>
      <c r="B171" s="8">
        <f t="shared" si="33"/>
        <v>-2.3049738054627271</v>
      </c>
      <c r="C171" s="8">
        <f t="shared" si="34"/>
        <v>1.5296684854393068</v>
      </c>
      <c r="D171" s="8">
        <f t="shared" si="35"/>
        <v>0.23173162652351234</v>
      </c>
      <c r="E171" s="11">
        <f t="shared" si="36"/>
        <v>13.277213131599256</v>
      </c>
      <c r="F171" s="8">
        <f t="shared" si="37"/>
        <v>4.5890054563179206</v>
      </c>
      <c r="G171" s="8">
        <f t="shared" si="38"/>
        <v>8.0189509522920144E-2</v>
      </c>
      <c r="H171" s="12">
        <f t="shared" si="39"/>
        <v>0.6540053129849579</v>
      </c>
      <c r="I171" s="14">
        <f t="shared" si="40"/>
        <v>0.16037901904584029</v>
      </c>
    </row>
    <row r="172" spans="1:9" x14ac:dyDescent="0.25">
      <c r="A172" s="8">
        <f t="shared" si="41"/>
        <v>1.6100000000000012</v>
      </c>
      <c r="B172" s="8">
        <f t="shared" si="33"/>
        <v>-2.4650517599477508</v>
      </c>
      <c r="C172" s="8">
        <f t="shared" si="34"/>
        <v>1.5050179678398292</v>
      </c>
      <c r="D172" s="8">
        <f t="shared" si="35"/>
        <v>0.24678180620191065</v>
      </c>
      <c r="E172" s="11">
        <f t="shared" si="36"/>
        <v>14.139522891629717</v>
      </c>
      <c r="F172" s="8">
        <f t="shared" si="37"/>
        <v>4.5150539035194877</v>
      </c>
      <c r="G172" s="8">
        <f t="shared" si="38"/>
        <v>9.0889209522758474E-2</v>
      </c>
      <c r="H172" s="12">
        <f t="shared" si="39"/>
        <v>0.63309663825113549</v>
      </c>
      <c r="I172" s="14">
        <f t="shared" si="40"/>
        <v>0.18177841904551695</v>
      </c>
    </row>
    <row r="173" spans="1:9" x14ac:dyDescent="0.25">
      <c r="A173" s="8">
        <f t="shared" si="41"/>
        <v>1.6200000000000012</v>
      </c>
      <c r="B173" s="8">
        <f t="shared" si="33"/>
        <v>-2.6219873481120963</v>
      </c>
      <c r="C173" s="8">
        <f t="shared" si="34"/>
        <v>1.4787980943587082</v>
      </c>
      <c r="D173" s="8">
        <f t="shared" si="35"/>
        <v>0.26156978714549772</v>
      </c>
      <c r="E173" s="11">
        <f t="shared" si="36"/>
        <v>14.986809805891772</v>
      </c>
      <c r="F173" s="8">
        <f t="shared" si="37"/>
        <v>4.4363942830761243</v>
      </c>
      <c r="G173" s="8">
        <f t="shared" si="38"/>
        <v>0.10204432244884742</v>
      </c>
      <c r="H173" s="12">
        <f t="shared" si="39"/>
        <v>0.61122963462455027</v>
      </c>
      <c r="I173" s="14">
        <f t="shared" si="40"/>
        <v>0.20408864489769485</v>
      </c>
    </row>
    <row r="174" spans="1:9" x14ac:dyDescent="0.25">
      <c r="A174" s="8">
        <f t="shared" si="41"/>
        <v>1.6300000000000012</v>
      </c>
      <c r="B174" s="8">
        <f t="shared" si="33"/>
        <v>-2.7756106022732898</v>
      </c>
      <c r="C174" s="8">
        <f t="shared" si="34"/>
        <v>1.4510419883359753</v>
      </c>
      <c r="D174" s="8">
        <f t="shared" si="35"/>
        <v>0.27608020702885749</v>
      </c>
      <c r="E174" s="11">
        <f t="shared" si="36"/>
        <v>15.818193680033854</v>
      </c>
      <c r="F174" s="8">
        <f t="shared" si="37"/>
        <v>4.3531259650079264</v>
      </c>
      <c r="G174" s="8">
        <f t="shared" si="38"/>
        <v>0.11360607217863983</v>
      </c>
      <c r="H174" s="12">
        <f t="shared" si="39"/>
        <v>0.58850017600081328</v>
      </c>
      <c r="I174" s="14">
        <f t="shared" si="40"/>
        <v>0.22721214435727966</v>
      </c>
    </row>
    <row r="175" spans="1:9" x14ac:dyDescent="0.25">
      <c r="A175" s="8">
        <f t="shared" si="41"/>
        <v>1.6400000000000012</v>
      </c>
      <c r="B175" s="8">
        <f t="shared" si="33"/>
        <v>-2.9257606588823557</v>
      </c>
      <c r="C175" s="8">
        <f t="shared" si="34"/>
        <v>1.4217843817471518</v>
      </c>
      <c r="D175" s="8">
        <f t="shared" si="35"/>
        <v>0.29029805084632904</v>
      </c>
      <c r="E175" s="11">
        <f t="shared" si="36"/>
        <v>16.632814219613962</v>
      </c>
      <c r="F175" s="8">
        <f t="shared" si="37"/>
        <v>4.2653531452414555</v>
      </c>
      <c r="G175" s="8">
        <f t="shared" si="38"/>
        <v>0.12552418605362448</v>
      </c>
      <c r="H175" s="12">
        <f t="shared" si="39"/>
        <v>0.5650073743360613</v>
      </c>
      <c r="I175" s="14">
        <f t="shared" si="40"/>
        <v>0.25104837210724895</v>
      </c>
    </row>
    <row r="176" spans="1:9" x14ac:dyDescent="0.25">
      <c r="A176" s="8">
        <f t="shared" si="41"/>
        <v>1.6500000000000012</v>
      </c>
      <c r="B176" s="8">
        <f t="shared" si="33"/>
        <v>-3.0722859110266008</v>
      </c>
      <c r="C176" s="8">
        <f t="shared" si="34"/>
        <v>1.3910615226368859</v>
      </c>
      <c r="D176" s="8">
        <f t="shared" si="35"/>
        <v>0.30420866607269792</v>
      </c>
      <c r="E176" s="11">
        <f t="shared" si="36"/>
        <v>17.429831898741288</v>
      </c>
      <c r="F176" s="8">
        <f t="shared" si="37"/>
        <v>4.1731845679106581</v>
      </c>
      <c r="G176" s="8">
        <f t="shared" si="38"/>
        <v>0.13774714180000469</v>
      </c>
      <c r="H176" s="12">
        <f t="shared" si="39"/>
        <v>0.54085308813191502</v>
      </c>
      <c r="I176" s="14">
        <f t="shared" si="40"/>
        <v>0.27549428360000938</v>
      </c>
    </row>
    <row r="177" spans="1:9" x14ac:dyDescent="0.25">
      <c r="A177" s="8">
        <f t="shared" si="41"/>
        <v>1.6600000000000013</v>
      </c>
      <c r="B177" s="8">
        <f t="shared" si="33"/>
        <v>-3.2150440959587563</v>
      </c>
      <c r="C177" s="8">
        <f t="shared" si="34"/>
        <v>1.3589110816772982</v>
      </c>
      <c r="D177" s="8">
        <f t="shared" si="35"/>
        <v>0.31779777688947092</v>
      </c>
      <c r="E177" s="11">
        <f t="shared" si="36"/>
        <v>18.208428775179769</v>
      </c>
      <c r="F177" s="8">
        <f t="shared" si="37"/>
        <v>4.0767332450318943</v>
      </c>
      <c r="G177" s="8">
        <f t="shared" si="38"/>
        <v>0.1502224155648122</v>
      </c>
      <c r="H177" s="12">
        <f t="shared" si="39"/>
        <v>0.51614142705429433</v>
      </c>
      <c r="I177" s="14">
        <f t="shared" si="40"/>
        <v>0.30044483112962439</v>
      </c>
    </row>
    <row r="178" spans="1:9" x14ac:dyDescent="0.25">
      <c r="A178" s="8">
        <f t="shared" si="41"/>
        <v>1.6700000000000013</v>
      </c>
      <c r="B178" s="8">
        <f t="shared" si="33"/>
        <v>-3.3539023190571737</v>
      </c>
      <c r="C178" s="8">
        <f t="shared" si="34"/>
        <v>1.3253720584867266</v>
      </c>
      <c r="D178" s="8">
        <f t="shared" si="35"/>
        <v>0.33105149747433821</v>
      </c>
      <c r="E178" s="11">
        <f t="shared" si="36"/>
        <v>18.967809251776444</v>
      </c>
      <c r="F178" s="8">
        <f t="shared" si="37"/>
        <v>3.9761161754601799</v>
      </c>
      <c r="G178" s="8">
        <f t="shared" si="38"/>
        <v>0.16289672948736422</v>
      </c>
      <c r="H178" s="12">
        <f t="shared" si="39"/>
        <v>0.49097825592410205</v>
      </c>
      <c r="I178" s="14">
        <f t="shared" si="40"/>
        <v>0.32579345897472844</v>
      </c>
    </row>
    <row r="179" spans="1:9" x14ac:dyDescent="0.25">
      <c r="A179" s="8">
        <f t="shared" si="41"/>
        <v>1.6800000000000013</v>
      </c>
      <c r="B179" s="8">
        <f t="shared" si="33"/>
        <v>-3.4887370162306204</v>
      </c>
      <c r="C179" s="8">
        <f t="shared" si="34"/>
        <v>1.2904846883244203</v>
      </c>
      <c r="D179" s="8">
        <f t="shared" si="35"/>
        <v>0.34395634435758243</v>
      </c>
      <c r="E179" s="11">
        <f t="shared" si="36"/>
        <v>19.707200784429858</v>
      </c>
      <c r="F179" s="8">
        <f t="shared" si="37"/>
        <v>3.8714540649732609</v>
      </c>
      <c r="G179" s="8">
        <f t="shared" si="38"/>
        <v>0.17571629731439042</v>
      </c>
      <c r="H179" s="12">
        <f t="shared" si="39"/>
        <v>0.46547070115521688</v>
      </c>
      <c r="I179" s="14">
        <f t="shared" si="40"/>
        <v>0.35143259462878085</v>
      </c>
    </row>
    <row r="180" spans="1:9" x14ac:dyDescent="0.25">
      <c r="A180" s="8">
        <f t="shared" si="41"/>
        <v>1.6900000000000013</v>
      </c>
      <c r="B180" s="8">
        <f t="shared" si="33"/>
        <v>-3.6194338573450153</v>
      </c>
      <c r="C180" s="8">
        <f t="shared" si="34"/>
        <v>1.2542903497509701</v>
      </c>
      <c r="D180" s="8">
        <f t="shared" si="35"/>
        <v>0.35649924785509213</v>
      </c>
      <c r="E180" s="11">
        <f t="shared" si="36"/>
        <v>20.425854537151956</v>
      </c>
      <c r="F180" s="8">
        <f t="shared" si="37"/>
        <v>3.7628710492529103</v>
      </c>
      <c r="G180" s="8">
        <f t="shared" si="38"/>
        <v>0.18862706666836271</v>
      </c>
      <c r="H180" s="12">
        <f t="shared" si="39"/>
        <v>0.43972666252502163</v>
      </c>
      <c r="I180" s="14">
        <f t="shared" si="40"/>
        <v>0.37725413333672542</v>
      </c>
    </row>
    <row r="181" spans="1:9" x14ac:dyDescent="0.25">
      <c r="A181" s="8">
        <f t="shared" si="41"/>
        <v>1.7000000000000013</v>
      </c>
      <c r="B181" s="8">
        <f t="shared" si="33"/>
        <v>-3.7458875937626988</v>
      </c>
      <c r="C181" s="8">
        <f t="shared" si="34"/>
        <v>1.216831473813343</v>
      </c>
      <c r="D181" s="8">
        <f t="shared" si="35"/>
        <v>0.36866756259322558</v>
      </c>
      <c r="E181" s="11">
        <f t="shared" si="36"/>
        <v>21.123045985096962</v>
      </c>
      <c r="F181" s="8">
        <f t="shared" si="37"/>
        <v>3.6504944214400288</v>
      </c>
      <c r="G181" s="8">
        <f t="shared" si="38"/>
        <v>0.20157495669018655</v>
      </c>
      <c r="H181" s="12">
        <f t="shared" si="39"/>
        <v>0.41385433294921642</v>
      </c>
      <c r="I181" s="14">
        <f t="shared" si="40"/>
        <v>0.40314991338037309</v>
      </c>
    </row>
    <row r="182" spans="1:9" x14ac:dyDescent="0.25">
      <c r="A182" s="8">
        <f t="shared" si="41"/>
        <v>1.7100000000000013</v>
      </c>
      <c r="B182" s="8">
        <f t="shared" si="33"/>
        <v>-3.8680018535434826</v>
      </c>
      <c r="C182" s="8">
        <f t="shared" si="34"/>
        <v>1.1781514552779082</v>
      </c>
      <c r="D182" s="8">
        <f t="shared" si="35"/>
        <v>0.38044907714600468</v>
      </c>
      <c r="E182" s="11">
        <f t="shared" si="36"/>
        <v>21.798075466730598</v>
      </c>
      <c r="F182" s="8">
        <f t="shared" si="37"/>
        <v>3.5344543658337244</v>
      </c>
      <c r="G182" s="8">
        <f t="shared" si="38"/>
        <v>0.21450608989715425</v>
      </c>
      <c r="H182" s="12">
        <f t="shared" si="39"/>
        <v>0.38796172870065443</v>
      </c>
      <c r="I182" s="14">
        <f t="shared" si="40"/>
        <v>0.4290121797943085</v>
      </c>
    </row>
    <row r="183" spans="1:9" x14ac:dyDescent="0.25">
      <c r="A183" s="8">
        <f t="shared" si="41"/>
        <v>1.7200000000000013</v>
      </c>
      <c r="B183" s="8">
        <f t="shared" si="33"/>
        <v>-3.9856888882578243</v>
      </c>
      <c r="C183" s="8">
        <f t="shared" si="34"/>
        <v>1.1382945663953299</v>
      </c>
      <c r="D183" s="8">
        <f t="shared" si="35"/>
        <v>0.39183202280995799</v>
      </c>
      <c r="E183" s="11">
        <f t="shared" si="36"/>
        <v>22.450268686590412</v>
      </c>
      <c r="F183" s="8">
        <f t="shared" si="37"/>
        <v>3.4148836991859897</v>
      </c>
      <c r="G183" s="8">
        <f t="shared" si="38"/>
        <v>0.22736701722259101</v>
      </c>
      <c r="H183" s="12">
        <f t="shared" si="39"/>
        <v>0.36215623226603066</v>
      </c>
      <c r="I183" s="14">
        <f t="shared" si="40"/>
        <v>0.45473403444518201</v>
      </c>
    </row>
    <row r="184" spans="1:9" x14ac:dyDescent="0.25">
      <c r="A184" s="8">
        <f t="shared" si="41"/>
        <v>1.7300000000000013</v>
      </c>
      <c r="B184" s="8">
        <f t="shared" si="33"/>
        <v>-4.0988692757040273</v>
      </c>
      <c r="C184" s="8">
        <f t="shared" si="34"/>
        <v>1.0973058736382897</v>
      </c>
      <c r="D184" s="8">
        <f t="shared" si="35"/>
        <v>0.40280508154634087</v>
      </c>
      <c r="E184" s="11">
        <f t="shared" si="36"/>
        <v>23.078977170340384</v>
      </c>
      <c r="F184" s="8">
        <f t="shared" si="37"/>
        <v>3.2919176209148691</v>
      </c>
      <c r="G184" s="8">
        <f t="shared" si="38"/>
        <v>0.24010493533254262</v>
      </c>
      <c r="H184" s="12">
        <f t="shared" si="39"/>
        <v>0.33654414977918667</v>
      </c>
      <c r="I184" s="14">
        <f t="shared" si="40"/>
        <v>0.48020987066508525</v>
      </c>
    </row>
    <row r="185" spans="1:9" x14ac:dyDescent="0.25">
      <c r="A185" s="8">
        <f t="shared" si="41"/>
        <v>1.7400000000000013</v>
      </c>
      <c r="B185" s="8">
        <f t="shared" si="33"/>
        <v>-4.2074715831027403</v>
      </c>
      <c r="C185" s="8">
        <f t="shared" si="34"/>
        <v>1.0552311578072622</v>
      </c>
      <c r="D185" s="8">
        <f t="shared" si="35"/>
        <v>0.4133573931244135</v>
      </c>
      <c r="E185" s="11">
        <f t="shared" si="36"/>
        <v>23.683578674049663</v>
      </c>
      <c r="F185" s="8">
        <f t="shared" si="37"/>
        <v>3.1656934734217863</v>
      </c>
      <c r="G185" s="8">
        <f t="shared" si="38"/>
        <v>0.25266789544502322</v>
      </c>
      <c r="H185" s="12">
        <f t="shared" si="39"/>
        <v>0.31123028471010228</v>
      </c>
      <c r="I185" s="14">
        <f t="shared" si="40"/>
        <v>0.50533579089004643</v>
      </c>
    </row>
    <row r="186" spans="1:9" x14ac:dyDescent="0.25">
      <c r="A186" s="8">
        <f t="shared" si="41"/>
        <v>1.7500000000000013</v>
      </c>
      <c r="B186" s="8">
        <f t="shared" si="33"/>
        <v>-4.3114319955633755</v>
      </c>
      <c r="C186" s="8">
        <f t="shared" si="34"/>
        <v>1.0121168378516283</v>
      </c>
      <c r="D186" s="8">
        <f t="shared" si="35"/>
        <v>0.42347856150292978</v>
      </c>
      <c r="E186" s="11">
        <f t="shared" si="36"/>
        <v>24.263477549824092</v>
      </c>
      <c r="F186" s="8">
        <f t="shared" si="37"/>
        <v>3.0363505135548849</v>
      </c>
      <c r="G186" s="8">
        <f t="shared" si="38"/>
        <v>0.26500500300654428</v>
      </c>
      <c r="H186" s="12">
        <f t="shared" si="39"/>
        <v>0.28631752922872711</v>
      </c>
      <c r="I186" s="14">
        <f t="shared" si="40"/>
        <v>0.53001000601308856</v>
      </c>
    </row>
    <row r="187" spans="1:9" x14ac:dyDescent="0.25">
      <c r="A187" s="8">
        <f t="shared" si="41"/>
        <v>1.7600000000000013</v>
      </c>
      <c r="B187" s="8">
        <f t="shared" si="33"/>
        <v>-4.4106939147795012</v>
      </c>
      <c r="C187" s="8">
        <f t="shared" si="34"/>
        <v>0.96800989870383325</v>
      </c>
      <c r="D187" s="8">
        <f t="shared" si="35"/>
        <v>0.43315866048996809</v>
      </c>
      <c r="E187" s="11">
        <f t="shared" si="36"/>
        <v>24.818105070089842</v>
      </c>
      <c r="F187" s="8">
        <f t="shared" si="37"/>
        <v>2.9040296961114995</v>
      </c>
      <c r="G187" s="8">
        <f t="shared" si="38"/>
        <v>0.27706660770696701</v>
      </c>
      <c r="H187" s="12">
        <f t="shared" si="39"/>
        <v>0.26190647440675302</v>
      </c>
      <c r="I187" s="14">
        <f t="shared" si="40"/>
        <v>0.55413321541393401</v>
      </c>
    </row>
    <row r="188" spans="1:9" x14ac:dyDescent="0.25">
      <c r="A188" s="8">
        <f t="shared" si="41"/>
        <v>1.7700000000000014</v>
      </c>
      <c r="B188" s="8">
        <f t="shared" si="33"/>
        <v>-4.5052075330158869</v>
      </c>
      <c r="C188" s="8">
        <f t="shared" si="34"/>
        <v>0.92295782337367438</v>
      </c>
      <c r="D188" s="8">
        <f t="shared" si="35"/>
        <v>0.44238823872370486</v>
      </c>
      <c r="E188" s="11">
        <f t="shared" si="36"/>
        <v>25.346919712970102</v>
      </c>
      <c r="F188" s="8">
        <f t="shared" si="37"/>
        <v>2.7688734701210231</v>
      </c>
      <c r="G188" s="8">
        <f t="shared" si="38"/>
        <v>0.28880448343533471</v>
      </c>
      <c r="H188" s="12">
        <f t="shared" si="39"/>
        <v>0.23809504017205077</v>
      </c>
      <c r="I188" s="14">
        <f t="shared" si="40"/>
        <v>0.57760896687066943</v>
      </c>
    </row>
    <row r="189" spans="1:9" x14ac:dyDescent="0.25">
      <c r="A189" s="8">
        <f t="shared" si="41"/>
        <v>1.7800000000000014</v>
      </c>
      <c r="B189" s="8">
        <f t="shared" si="33"/>
        <v>-4.5949293875010895</v>
      </c>
      <c r="C189" s="8">
        <f t="shared" si="34"/>
        <v>0.87700852949866348</v>
      </c>
      <c r="D189" s="8">
        <f t="shared" si="35"/>
        <v>0.45115832401869149</v>
      </c>
      <c r="E189" s="11">
        <f t="shared" si="36"/>
        <v>25.849407411307762</v>
      </c>
      <c r="F189" s="8">
        <f t="shared" si="37"/>
        <v>2.6310255884959903</v>
      </c>
      <c r="G189" s="8">
        <f t="shared" si="38"/>
        <v>0.30017199789460403</v>
      </c>
      <c r="H189" s="12">
        <f t="shared" si="39"/>
        <v>0.21497812569318853</v>
      </c>
      <c r="I189" s="14">
        <f t="shared" si="40"/>
        <v>0.60034399578920805</v>
      </c>
    </row>
    <row r="190" spans="1:9" x14ac:dyDescent="0.25">
      <c r="A190" s="8">
        <f t="shared" si="41"/>
        <v>1.7900000000000014</v>
      </c>
      <c r="B190" s="8">
        <f t="shared" si="33"/>
        <v>-4.6798219003397987</v>
      </c>
      <c r="C190" s="8">
        <f t="shared" si="34"/>
        <v>0.8302103104952655</v>
      </c>
      <c r="D190" s="8">
        <f t="shared" si="35"/>
        <v>0.45946042712364416</v>
      </c>
      <c r="E190" s="11">
        <f t="shared" si="36"/>
        <v>26.325081767970445</v>
      </c>
      <c r="F190" s="8">
        <f t="shared" si="37"/>
        <v>2.4906309314857964</v>
      </c>
      <c r="G190" s="8">
        <f t="shared" si="38"/>
        <v>0.31112427170079338</v>
      </c>
      <c r="H190" s="12">
        <f t="shared" si="39"/>
        <v>0.19264728064825482</v>
      </c>
      <c r="I190" s="14">
        <f t="shared" si="40"/>
        <v>0.62224854340158675</v>
      </c>
    </row>
    <row r="191" spans="1:9" x14ac:dyDescent="0.25">
      <c r="A191" s="8">
        <f t="shared" si="41"/>
        <v>1.8000000000000014</v>
      </c>
      <c r="B191" s="8">
        <f t="shared" si="33"/>
        <v>-4.7598529090119808</v>
      </c>
      <c r="C191" s="8">
        <f t="shared" si="34"/>
        <v>0.78261178140514565</v>
      </c>
      <c r="D191" s="8">
        <f t="shared" si="35"/>
        <v>0.46728654493769561</v>
      </c>
      <c r="E191" s="11">
        <f t="shared" si="36"/>
        <v>26.773484240127708</v>
      </c>
      <c r="F191" s="8">
        <f t="shared" si="37"/>
        <v>2.3478353442154369</v>
      </c>
      <c r="G191" s="8">
        <f t="shared" si="38"/>
        <v>0.3216183268906958</v>
      </c>
      <c r="H191" s="12">
        <f t="shared" si="39"/>
        <v>0.17119039762569002</v>
      </c>
      <c r="I191" s="14">
        <f t="shared" si="40"/>
        <v>0.64323665378139161</v>
      </c>
    </row>
    <row r="192" spans="1:9" x14ac:dyDescent="0.25">
      <c r="A192" s="8">
        <f t="shared" si="41"/>
        <v>1.8100000000000014</v>
      </c>
      <c r="B192" s="8">
        <f t="shared" si="33"/>
        <v>-4.8349951924353807</v>
      </c>
      <c r="C192" s="8">
        <f t="shared" si="34"/>
        <v>0.73426182948079188</v>
      </c>
      <c r="D192" s="8">
        <f t="shared" si="35"/>
        <v>0.47462916323250354</v>
      </c>
      <c r="E192" s="11">
        <f t="shared" si="36"/>
        <v>27.194184295216019</v>
      </c>
      <c r="F192" s="8">
        <f t="shared" si="37"/>
        <v>2.2027854884423759</v>
      </c>
      <c r="G192" s="8">
        <f t="shared" si="38"/>
        <v>0.33161322485112343</v>
      </c>
      <c r="H192" s="12">
        <f t="shared" si="39"/>
        <v>0.15069142571715266</v>
      </c>
      <c r="I192" s="14">
        <f t="shared" si="40"/>
        <v>0.66322644970224687</v>
      </c>
    </row>
    <row r="193" spans="1:9" x14ac:dyDescent="0.25">
      <c r="A193" s="8">
        <f t="shared" si="41"/>
        <v>1.8200000000000014</v>
      </c>
      <c r="B193" s="8">
        <f t="shared" si="33"/>
        <v>-4.9052259974382357</v>
      </c>
      <c r="C193" s="8">
        <f t="shared" si="34"/>
        <v>0.68520956950640954</v>
      </c>
      <c r="D193" s="8">
        <f t="shared" si="35"/>
        <v>0.48148125892756766</v>
      </c>
      <c r="E193" s="11">
        <f t="shared" si="36"/>
        <v>27.586779541304491</v>
      </c>
      <c r="F193" s="8">
        <f t="shared" si="37"/>
        <v>2.0556287085192286</v>
      </c>
      <c r="G193" s="8">
        <f t="shared" si="38"/>
        <v>0.34107019376082093</v>
      </c>
      <c r="H193" s="12">
        <f t="shared" si="39"/>
        <v>0.13123010519529291</v>
      </c>
      <c r="I193" s="14">
        <f t="shared" si="40"/>
        <v>0.68214038752164186</v>
      </c>
    </row>
    <row r="194" spans="1:9" x14ac:dyDescent="0.25">
      <c r="A194" s="8">
        <f t="shared" si="41"/>
        <v>1.8300000000000014</v>
      </c>
      <c r="B194" s="8">
        <f t="shared" si="33"/>
        <v>-4.9705265703244876</v>
      </c>
      <c r="C194" s="8">
        <f t="shared" si="34"/>
        <v>0.63550430380316469</v>
      </c>
      <c r="D194" s="8">
        <f t="shared" si="35"/>
        <v>0.48783630196559929</v>
      </c>
      <c r="E194" s="11">
        <f t="shared" si="36"/>
        <v>27.950895834545413</v>
      </c>
      <c r="F194" s="8">
        <f t="shared" si="37"/>
        <v>1.9065129114094941</v>
      </c>
      <c r="G194" s="8">
        <f t="shared" si="38"/>
        <v>0.34995274570326007</v>
      </c>
      <c r="H194" s="12">
        <f t="shared" si="39"/>
        <v>0.11288172302394736</v>
      </c>
      <c r="I194" s="14">
        <f t="shared" si="40"/>
        <v>0.69990549140652014</v>
      </c>
    </row>
    <row r="195" spans="1:9" x14ac:dyDescent="0.25">
      <c r="A195" s="8">
        <f t="shared" si="41"/>
        <v>1.8400000000000014</v>
      </c>
      <c r="B195" s="8">
        <f t="shared" si="33"/>
        <v>-5.0308816980185531</v>
      </c>
      <c r="C195" s="8">
        <f t="shared" si="34"/>
        <v>0.58519548682297917</v>
      </c>
      <c r="D195" s="8">
        <f t="shared" si="35"/>
        <v>0.49368825683382911</v>
      </c>
      <c r="E195" s="11">
        <f t="shared" si="36"/>
        <v>28.286187366338567</v>
      </c>
      <c r="F195" s="8">
        <f t="shared" si="37"/>
        <v>1.7555864604689375</v>
      </c>
      <c r="G195" s="8">
        <f t="shared" si="38"/>
        <v>0.35822678366416127</v>
      </c>
      <c r="H195" s="12">
        <f t="shared" si="39"/>
        <v>9.5716888825523344E-2</v>
      </c>
      <c r="I195" s="14">
        <f t="shared" si="40"/>
        <v>0.71645356732832255</v>
      </c>
    </row>
    <row r="196" spans="1:9" x14ac:dyDescent="0.25">
      <c r="A196" s="8">
        <f t="shared" si="41"/>
        <v>1.8500000000000014</v>
      </c>
      <c r="B196" s="8">
        <f t="shared" si="33"/>
        <v>-5.0862792630550855</v>
      </c>
      <c r="C196" s="8">
        <f t="shared" si="34"/>
        <v>0.53433269419242835</v>
      </c>
      <c r="D196" s="8">
        <f t="shared" si="35"/>
        <v>0.49903158377575341</v>
      </c>
      <c r="E196" s="11">
        <f t="shared" si="36"/>
        <v>28.592336732758984</v>
      </c>
      <c r="F196" s="8">
        <f t="shared" si="37"/>
        <v>1.6029980825772849</v>
      </c>
      <c r="G196" s="8">
        <f t="shared" si="38"/>
        <v>0.36586069867164639</v>
      </c>
      <c r="H196" s="12">
        <f t="shared" si="39"/>
        <v>7.9801330830635134E-2</v>
      </c>
      <c r="I196" s="14">
        <f t="shared" si="40"/>
        <v>0.73172139734329278</v>
      </c>
    </row>
    <row r="197" spans="1:9" x14ac:dyDescent="0.25">
      <c r="A197" s="8">
        <f t="shared" si="41"/>
        <v>1.8600000000000014</v>
      </c>
      <c r="B197" s="8">
        <f t="shared" si="33"/>
        <v>-5.1367098164350606</v>
      </c>
      <c r="C197" s="8">
        <f t="shared" si="34"/>
        <v>0.48296559602807776</v>
      </c>
      <c r="D197" s="8">
        <f t="shared" si="35"/>
        <v>0.50386123973603414</v>
      </c>
      <c r="E197" s="11">
        <f t="shared" si="36"/>
        <v>28.869054988695616</v>
      </c>
      <c r="F197" s="8">
        <f t="shared" si="37"/>
        <v>1.4488967880842334</v>
      </c>
      <c r="G197" s="8">
        <f t="shared" si="38"/>
        <v>0.37282545736956729</v>
      </c>
      <c r="H197" s="12">
        <f t="shared" si="39"/>
        <v>6.5195711258410172E-2</v>
      </c>
      <c r="I197" s="14">
        <f t="shared" si="40"/>
        <v>0.74565091473913458</v>
      </c>
    </row>
    <row r="198" spans="1:9" x14ac:dyDescent="0.25">
      <c r="A198" s="8">
        <f t="shared" si="41"/>
        <v>1.8700000000000014</v>
      </c>
      <c r="B198" s="8">
        <f t="shared" ref="B198:B200" si="42">(-$B$4*SIN(D197))/$B$5</f>
        <v>-5.1821661721067009</v>
      </c>
      <c r="C198" s="8">
        <f t="shared" ref="C198:C200" si="43">C197+(B198*$B$3)</f>
        <v>0.43114393430701076</v>
      </c>
      <c r="D198" s="8">
        <f t="shared" ref="D198:D200" si="44">D197+(C198*$B$3)</f>
        <v>0.50817267907910424</v>
      </c>
      <c r="E198" s="11">
        <f t="shared" ref="E198:E200" si="45">D198*180/3.1416</f>
        <v>29.116081689024309</v>
      </c>
      <c r="F198" s="8">
        <f t="shared" si="37"/>
        <v>1.2934318029210323</v>
      </c>
      <c r="G198" s="8">
        <f t="shared" si="38"/>
        <v>0.37909468033592653</v>
      </c>
      <c r="H198" s="12">
        <f t="shared" si="39"/>
        <v>5.1955460521973661E-2</v>
      </c>
      <c r="I198" s="14">
        <f t="shared" si="40"/>
        <v>0.75818936067185305</v>
      </c>
    </row>
    <row r="199" spans="1:9" x14ac:dyDescent="0.25">
      <c r="A199" s="8">
        <f t="shared" si="41"/>
        <v>1.8800000000000014</v>
      </c>
      <c r="B199" s="8">
        <f t="shared" si="42"/>
        <v>-5.2226430265516752</v>
      </c>
      <c r="C199" s="8">
        <f t="shared" si="43"/>
        <v>0.37891750404149399</v>
      </c>
      <c r="D199" s="8">
        <f t="shared" si="44"/>
        <v>0.51196185411951922</v>
      </c>
      <c r="E199" s="11">
        <f t="shared" si="45"/>
        <v>29.333184918994608</v>
      </c>
      <c r="F199" s="8">
        <f t="shared" si="37"/>
        <v>1.1367525121244819</v>
      </c>
      <c r="G199" s="8">
        <f t="shared" si="38"/>
        <v>0.38464471146890045</v>
      </c>
      <c r="H199" s="12">
        <f t="shared" si="39"/>
        <v>4.0130629621780135E-2</v>
      </c>
      <c r="I199" s="14">
        <f t="shared" si="40"/>
        <v>0.76928942293780089</v>
      </c>
    </row>
    <row r="200" spans="1:9" x14ac:dyDescent="0.25">
      <c r="A200" s="8">
        <f t="shared" si="41"/>
        <v>1.8900000000000015</v>
      </c>
      <c r="B200" s="8">
        <f t="shared" si="42"/>
        <v>-5.2581366066667554</v>
      </c>
      <c r="C200" s="8">
        <f t="shared" si="43"/>
        <v>0.32633613797482641</v>
      </c>
      <c r="D200" s="8">
        <f t="shared" si="44"/>
        <v>0.51522521549926747</v>
      </c>
      <c r="E200" s="11">
        <f t="shared" si="45"/>
        <v>29.520161315848021</v>
      </c>
      <c r="F200" s="8">
        <f t="shared" si="37"/>
        <v>0.97900841392447924</v>
      </c>
      <c r="G200" s="8">
        <f t="shared" si="38"/>
        <v>0.38945467876329598</v>
      </c>
      <c r="H200" s="12">
        <f t="shared" si="39"/>
        <v>2.9765760078724359E-2</v>
      </c>
      <c r="I200" s="14">
        <f t="shared" si="40"/>
        <v>0.77890935752659196</v>
      </c>
    </row>
    <row r="201" spans="1:9" x14ac:dyDescent="0.25">
      <c r="A201" s="8">
        <f t="shared" si="41"/>
        <v>1.9000000000000015</v>
      </c>
      <c r="B201" s="8">
        <f t="shared" ref="B201:B264" si="46">(-$B$4*SIN(D200))/$B$5</f>
        <v>-5.2886443488313519</v>
      </c>
      <c r="C201" s="8">
        <f t="shared" ref="C201:C264" si="47">C200+(B201*$B$3)</f>
        <v>0.27344969448651291</v>
      </c>
      <c r="D201" s="8">
        <f t="shared" ref="D201:D264" si="48">D200+(C201*$B$3)</f>
        <v>0.51795971244413264</v>
      </c>
      <c r="E201" s="11">
        <f t="shared" ref="E201:E264" si="49">D201*180/3.1416</f>
        <v>29.676836083506455</v>
      </c>
      <c r="F201" s="8">
        <f t="shared" si="37"/>
        <v>0.82034908345953872</v>
      </c>
      <c r="G201" s="8">
        <f t="shared" si="38"/>
        <v>0.39350654679101371</v>
      </c>
      <c r="H201" s="12">
        <f t="shared" si="39"/>
        <v>2.0899770768102646E-2</v>
      </c>
      <c r="I201" s="14">
        <f t="shared" si="40"/>
        <v>0.78701309358202742</v>
      </c>
    </row>
    <row r="202" spans="1:9" x14ac:dyDescent="0.25">
      <c r="A202" s="8">
        <f t="shared" si="41"/>
        <v>1.9100000000000015</v>
      </c>
      <c r="B202" s="8">
        <f t="shared" si="46"/>
        <v>-5.3141646117445482</v>
      </c>
      <c r="C202" s="8">
        <f t="shared" si="47"/>
        <v>0.22030804836906742</v>
      </c>
      <c r="D202" s="8">
        <f t="shared" si="48"/>
        <v>0.5201627929278233</v>
      </c>
      <c r="E202" s="11">
        <f t="shared" si="49"/>
        <v>29.803063001976124</v>
      </c>
      <c r="F202" s="8">
        <f t="shared" si="37"/>
        <v>0.66092414510720232</v>
      </c>
      <c r="G202" s="8">
        <f t="shared" si="38"/>
        <v>0.39678516118104223</v>
      </c>
      <c r="H202" s="12">
        <f t="shared" si="39"/>
        <v>1.3565861043033733E-2</v>
      </c>
      <c r="I202" s="14">
        <f t="shared" si="40"/>
        <v>0.79357032236208447</v>
      </c>
    </row>
    <row r="203" spans="1:9" x14ac:dyDescent="0.25">
      <c r="A203" s="8">
        <f t="shared" si="41"/>
        <v>1.9200000000000015</v>
      </c>
      <c r="B203" s="8">
        <f t="shared" si="46"/>
        <v>-5.3346964253032096</v>
      </c>
      <c r="C203" s="8">
        <f t="shared" si="47"/>
        <v>0.16696108411603533</v>
      </c>
      <c r="D203" s="8">
        <f t="shared" si="48"/>
        <v>0.52183240376898365</v>
      </c>
      <c r="E203" s="11">
        <f t="shared" si="49"/>
        <v>29.898724432905862</v>
      </c>
      <c r="F203" s="8">
        <f t="shared" si="37"/>
        <v>0.50088325234810593</v>
      </c>
      <c r="G203" s="8">
        <f t="shared" si="38"/>
        <v>0.39927828536855214</v>
      </c>
      <c r="H203" s="12">
        <f t="shared" si="39"/>
        <v>7.7914295802116876E-3</v>
      </c>
      <c r="I203" s="14">
        <f t="shared" si="40"/>
        <v>0.79855657073710429</v>
      </c>
    </row>
    <row r="204" spans="1:9" x14ac:dyDescent="0.25">
      <c r="A204" s="8">
        <f t="shared" si="41"/>
        <v>1.9300000000000015</v>
      </c>
      <c r="B204" s="8">
        <f t="shared" si="46"/>
        <v>-5.3502392774771765</v>
      </c>
      <c r="C204" s="8">
        <f t="shared" si="47"/>
        <v>0.11345869134126357</v>
      </c>
      <c r="D204" s="8">
        <f t="shared" si="48"/>
        <v>0.52296699068239627</v>
      </c>
      <c r="E204" s="11">
        <f t="shared" si="49"/>
        <v>29.963731322520793</v>
      </c>
      <c r="F204" s="8">
        <f t="shared" ref="F204:F267" si="50">C204*$B$5</f>
        <v>0.34037607402379072</v>
      </c>
      <c r="G204" s="8">
        <f t="shared" ref="G204:G267" si="51">$B$5-($B$5*COS(D204))</f>
        <v>0.40097662984974924</v>
      </c>
      <c r="H204" s="12">
        <f t="shared" ref="H204:H267" si="52">0.5*($B$7/$B$4)*(F204)^2</f>
        <v>3.5980084399953121E-3</v>
      </c>
      <c r="I204" s="14">
        <f t="shared" ref="I204:I267" si="53">($B$7/$B$4)*$B$4*G204</f>
        <v>0.80195325969949849</v>
      </c>
    </row>
    <row r="205" spans="1:9" x14ac:dyDescent="0.25">
      <c r="A205" s="8">
        <f t="shared" si="41"/>
        <v>1.9400000000000015</v>
      </c>
      <c r="B205" s="8">
        <f t="shared" si="46"/>
        <v>-5.3607929408196462</v>
      </c>
      <c r="C205" s="8">
        <f t="shared" si="47"/>
        <v>5.9850761933067112E-2</v>
      </c>
      <c r="D205" s="8">
        <f t="shared" si="48"/>
        <v>0.52356549830172694</v>
      </c>
      <c r="E205" s="11">
        <f t="shared" si="49"/>
        <v>29.998023202925534</v>
      </c>
      <c r="F205" s="8">
        <f t="shared" si="50"/>
        <v>0.17955228579920135</v>
      </c>
      <c r="G205" s="8">
        <f t="shared" si="51"/>
        <v>0.40187387414036246</v>
      </c>
      <c r="H205" s="12">
        <f t="shared" si="52"/>
        <v>1.0012119048359652E-3</v>
      </c>
      <c r="I205" s="14">
        <f t="shared" si="53"/>
        <v>0.80374774828072493</v>
      </c>
    </row>
    <row r="206" spans="1:9" x14ac:dyDescent="0.25">
      <c r="A206" s="8">
        <f t="shared" si="41"/>
        <v>1.9500000000000015</v>
      </c>
      <c r="B206" s="8">
        <f t="shared" si="46"/>
        <v>-5.366357339931505</v>
      </c>
      <c r="C206" s="8">
        <f t="shared" si="47"/>
        <v>6.1871885337520596E-3</v>
      </c>
      <c r="D206" s="8">
        <f t="shared" si="48"/>
        <v>0.52362737018706451</v>
      </c>
      <c r="E206" s="11">
        <f t="shared" si="49"/>
        <v>30.001568192536162</v>
      </c>
      <c r="F206" s="8">
        <f t="shared" si="50"/>
        <v>1.8561565601256179E-2</v>
      </c>
      <c r="G206" s="8">
        <f t="shared" si="51"/>
        <v>0.40196668159198579</v>
      </c>
      <c r="H206" s="12">
        <f t="shared" si="52"/>
        <v>1.069974278166884E-5</v>
      </c>
      <c r="I206" s="14">
        <f t="shared" si="53"/>
        <v>0.80393336318397157</v>
      </c>
    </row>
    <row r="207" spans="1:9" x14ac:dyDescent="0.25">
      <c r="A207" s="8">
        <f t="shared" si="41"/>
        <v>1.9600000000000015</v>
      </c>
      <c r="B207" s="8">
        <f t="shared" si="46"/>
        <v>-5.3669324608782931</v>
      </c>
      <c r="C207" s="8">
        <f t="shared" si="47"/>
        <v>-4.7482136075030872E-2</v>
      </c>
      <c r="D207" s="8">
        <f t="shared" si="48"/>
        <v>0.52315254882631423</v>
      </c>
      <c r="E207" s="11">
        <f t="shared" si="49"/>
        <v>29.974362996160099</v>
      </c>
      <c r="F207" s="8">
        <f t="shared" si="50"/>
        <v>-0.14244640822509261</v>
      </c>
      <c r="G207" s="8">
        <f t="shared" si="51"/>
        <v>0.40125470717321665</v>
      </c>
      <c r="H207" s="12">
        <f t="shared" si="52"/>
        <v>6.3015463404440147E-4</v>
      </c>
      <c r="I207" s="14">
        <f t="shared" si="53"/>
        <v>0.8025094143464333</v>
      </c>
    </row>
    <row r="208" spans="1:9" x14ac:dyDescent="0.25">
      <c r="A208" s="8">
        <f t="shared" si="41"/>
        <v>1.9700000000000015</v>
      </c>
      <c r="B208" s="8">
        <f t="shared" si="46"/>
        <v>-5.3625183032379775</v>
      </c>
      <c r="C208" s="8">
        <f t="shared" si="47"/>
        <v>-0.10110731910741065</v>
      </c>
      <c r="D208" s="8">
        <f t="shared" si="48"/>
        <v>0.52214147563524016</v>
      </c>
      <c r="E208" s="11">
        <f t="shared" si="49"/>
        <v>29.91643290499848</v>
      </c>
      <c r="F208" s="8">
        <f t="shared" si="50"/>
        <v>-0.30332195732223194</v>
      </c>
      <c r="G208" s="8">
        <f t="shared" si="51"/>
        <v>0.39974059827267272</v>
      </c>
      <c r="H208" s="12">
        <f t="shared" si="52"/>
        <v>2.8572735960804311E-3</v>
      </c>
      <c r="I208" s="14">
        <f t="shared" si="53"/>
        <v>0.79948119654534544</v>
      </c>
    </row>
    <row r="209" spans="1:9" x14ac:dyDescent="0.25">
      <c r="A209" s="8">
        <f t="shared" si="41"/>
        <v>1.9800000000000015</v>
      </c>
      <c r="B209" s="8">
        <f t="shared" si="46"/>
        <v>-5.3531148751371758</v>
      </c>
      <c r="C209" s="8">
        <f t="shared" si="47"/>
        <v>-0.15463846785878241</v>
      </c>
      <c r="D209" s="8">
        <f t="shared" si="48"/>
        <v>0.52059509095665235</v>
      </c>
      <c r="E209" s="11">
        <f t="shared" si="49"/>
        <v>29.827831796599636</v>
      </c>
      <c r="F209" s="8">
        <f t="shared" si="50"/>
        <v>-0.4639154035763472</v>
      </c>
      <c r="G209" s="8">
        <f t="shared" si="51"/>
        <v>0.39742998852982847</v>
      </c>
      <c r="H209" s="12">
        <f t="shared" si="52"/>
        <v>6.6837733439566796E-3</v>
      </c>
      <c r="I209" s="14">
        <f t="shared" si="53"/>
        <v>0.79485997705965694</v>
      </c>
    </row>
    <row r="210" spans="1:9" x14ac:dyDescent="0.25">
      <c r="A210" s="8">
        <f t="shared" si="41"/>
        <v>1.9900000000000015</v>
      </c>
      <c r="B210" s="8">
        <f t="shared" si="46"/>
        <v>-5.3387222313127429</v>
      </c>
      <c r="C210" s="8">
        <f t="shared" si="47"/>
        <v>-0.20802569017190983</v>
      </c>
      <c r="D210" s="8">
        <f t="shared" si="48"/>
        <v>0.51851483405493326</v>
      </c>
      <c r="E210" s="11">
        <f t="shared" si="49"/>
        <v>29.70864213454545</v>
      </c>
      <c r="F210" s="8">
        <f t="shared" si="50"/>
        <v>-0.62407707051572947</v>
      </c>
      <c r="G210" s="8">
        <f t="shared" si="51"/>
        <v>0.39433148464828749</v>
      </c>
      <c r="H210" s="12">
        <f t="shared" si="52"/>
        <v>1.209540962557437E-2</v>
      </c>
      <c r="I210" s="14">
        <f t="shared" si="53"/>
        <v>0.78866296929657498</v>
      </c>
    </row>
    <row r="211" spans="1:9" x14ac:dyDescent="0.25">
      <c r="A211" s="8">
        <f t="shared" si="41"/>
        <v>2.0000000000000013</v>
      </c>
      <c r="B211" s="8">
        <f t="shared" si="46"/>
        <v>-5.319340553915092</v>
      </c>
      <c r="C211" s="8">
        <f t="shared" si="47"/>
        <v>-0.26121909571106072</v>
      </c>
      <c r="D211" s="8">
        <f t="shared" si="48"/>
        <v>0.51590264309782263</v>
      </c>
      <c r="E211" s="11">
        <f t="shared" si="49"/>
        <v>29.558974967407718</v>
      </c>
      <c r="F211" s="8">
        <f t="shared" si="50"/>
        <v>-0.78365728713318217</v>
      </c>
      <c r="G211" s="8">
        <f t="shared" si="51"/>
        <v>0.39045664609587805</v>
      </c>
      <c r="H211" s="12">
        <f t="shared" si="52"/>
        <v>1.9072010673196853E-2</v>
      </c>
      <c r="I211" s="14">
        <f t="shared" si="53"/>
        <v>0.78091329219175609</v>
      </c>
    </row>
    <row r="212" spans="1:9" x14ac:dyDescent="0.25">
      <c r="A212" s="8">
        <f t="shared" si="41"/>
        <v>2.0100000000000011</v>
      </c>
      <c r="B212" s="8">
        <f t="shared" si="46"/>
        <v>-5.2949702754489003</v>
      </c>
      <c r="C212" s="8">
        <f t="shared" si="47"/>
        <v>-0.31416879846554974</v>
      </c>
      <c r="D212" s="8">
        <f t="shared" si="48"/>
        <v>0.51276095511316711</v>
      </c>
      <c r="E212" s="11">
        <f t="shared" si="49"/>
        <v>29.378969926270081</v>
      </c>
      <c r="F212" s="8">
        <f t="shared" si="50"/>
        <v>-0.94250639539664927</v>
      </c>
      <c r="G212" s="8">
        <f t="shared" si="51"/>
        <v>0.38581995754795351</v>
      </c>
      <c r="H212" s="12">
        <f t="shared" si="52"/>
        <v>2.7587525011291452E-2</v>
      </c>
      <c r="I212" s="14">
        <f t="shared" si="53"/>
        <v>0.77163991509590701</v>
      </c>
    </row>
    <row r="213" spans="1:9" x14ac:dyDescent="0.25">
      <c r="A213" s="8">
        <f t="shared" si="41"/>
        <v>2.0200000000000009</v>
      </c>
      <c r="B213" s="8">
        <f t="shared" si="46"/>
        <v>-5.2656122429264292</v>
      </c>
      <c r="C213" s="8">
        <f t="shared" si="47"/>
        <v>-0.366824920894814</v>
      </c>
      <c r="D213" s="8">
        <f t="shared" si="48"/>
        <v>0.50909270590421896</v>
      </c>
      <c r="E213" s="11">
        <f t="shared" si="49"/>
        <v>29.168795219875033</v>
      </c>
      <c r="F213" s="8">
        <f t="shared" si="50"/>
        <v>-1.100474762684442</v>
      </c>
      <c r="G213" s="8">
        <f t="shared" si="51"/>
        <v>0.38043879388570812</v>
      </c>
      <c r="H213" s="12">
        <f t="shared" si="52"/>
        <v>3.7610083953583187E-2</v>
      </c>
      <c r="I213" s="14">
        <f t="shared" si="53"/>
        <v>0.76087758777141623</v>
      </c>
    </row>
    <row r="214" spans="1:9" x14ac:dyDescent="0.25">
      <c r="A214" s="8">
        <f t="shared" si="41"/>
        <v>2.0300000000000007</v>
      </c>
      <c r="B214" s="8">
        <f t="shared" si="46"/>
        <v>-5.2312679219884197</v>
      </c>
      <c r="C214" s="8">
        <f t="shared" si="47"/>
        <v>-0.41913760011469819</v>
      </c>
      <c r="D214" s="8">
        <f t="shared" si="48"/>
        <v>0.50490132990307202</v>
      </c>
      <c r="E214" s="11">
        <f t="shared" si="49"/>
        <v>28.928647626226436</v>
      </c>
      <c r="F214" s="8">
        <f t="shared" si="50"/>
        <v>-1.2574128003440945</v>
      </c>
      <c r="G214" s="8">
        <f t="shared" si="51"/>
        <v>0.37433337752130402</v>
      </c>
      <c r="H214" s="12">
        <f t="shared" si="52"/>
        <v>4.9102079207117316E-2</v>
      </c>
      <c r="I214" s="14">
        <f t="shared" si="53"/>
        <v>0.74866675504260805</v>
      </c>
    </row>
    <row r="215" spans="1:9" x14ac:dyDescent="0.25">
      <c r="A215" s="8">
        <f t="shared" si="41"/>
        <v>2.0400000000000005</v>
      </c>
      <c r="B215" s="8">
        <f t="shared" si="46"/>
        <v>-5.1919396394279858</v>
      </c>
      <c r="C215" s="8">
        <f t="shared" si="47"/>
        <v>-0.47105699650897803</v>
      </c>
      <c r="D215" s="8">
        <f t="shared" si="48"/>
        <v>0.50019075993798223</v>
      </c>
      <c r="E215" s="11">
        <f t="shared" si="49"/>
        <v>28.658752479257956</v>
      </c>
      <c r="F215" s="8">
        <f t="shared" si="50"/>
        <v>-1.4131709895269342</v>
      </c>
      <c r="G215" s="8">
        <f t="shared" si="51"/>
        <v>0.36752672778724493</v>
      </c>
      <c r="H215" s="12">
        <f t="shared" si="52"/>
        <v>6.2020256075792986E-2</v>
      </c>
      <c r="I215" s="14">
        <f t="shared" si="53"/>
        <v>0.73505345557448987</v>
      </c>
    </row>
    <row r="216" spans="1:9" x14ac:dyDescent="0.25">
      <c r="A216" s="8">
        <f t="shared" si="41"/>
        <v>2.0500000000000003</v>
      </c>
      <c r="B216" s="8">
        <f t="shared" si="46"/>
        <v>-5.1476308622346236</v>
      </c>
      <c r="C216" s="8">
        <f t="shared" si="47"/>
        <v>-0.52253330513132423</v>
      </c>
      <c r="D216" s="8">
        <f t="shared" si="48"/>
        <v>0.494965426886669</v>
      </c>
      <c r="E216" s="11">
        <f t="shared" si="49"/>
        <v>28.359363648968813</v>
      </c>
      <c r="F216" s="8">
        <f t="shared" si="50"/>
        <v>-1.5675999153939726</v>
      </c>
      <c r="G216" s="8">
        <f t="shared" si="51"/>
        <v>0.36004460209979161</v>
      </c>
      <c r="H216" s="12">
        <f t="shared" si="52"/>
        <v>7.6315822818111473E-2</v>
      </c>
      <c r="I216" s="14">
        <f t="shared" si="53"/>
        <v>0.72008920419958322</v>
      </c>
    </row>
    <row r="217" spans="1:9" x14ac:dyDescent="0.25">
      <c r="A217" s="8">
        <f t="shared" si="41"/>
        <v>2.06</v>
      </c>
      <c r="B217" s="8">
        <f t="shared" si="46"/>
        <v>-5.0983465109592352</v>
      </c>
      <c r="C217" s="8">
        <f t="shared" si="47"/>
        <v>-0.57351677024091663</v>
      </c>
      <c r="D217" s="8">
        <f t="shared" si="48"/>
        <v>0.48923025918425983</v>
      </c>
      <c r="E217" s="11">
        <f t="shared" si="49"/>
        <v>28.030763513231083</v>
      </c>
      <c r="F217" s="8">
        <f t="shared" si="50"/>
        <v>-1.72055031072275</v>
      </c>
      <c r="G217" s="8">
        <f t="shared" si="51"/>
        <v>0.3519154285862589</v>
      </c>
      <c r="H217" s="12">
        <f t="shared" si="52"/>
        <v>9.1934576761743825E-2</v>
      </c>
      <c r="I217" s="14">
        <f t="shared" si="53"/>
        <v>0.70383085717251781</v>
      </c>
    </row>
    <row r="218" spans="1:9" x14ac:dyDescent="0.25">
      <c r="A218" s="8">
        <f t="shared" si="41"/>
        <v>2.0699999999999998</v>
      </c>
      <c r="B218" s="8">
        <f t="shared" si="46"/>
        <v>-5.0440933048881069</v>
      </c>
      <c r="C218" s="8">
        <f t="shared" si="47"/>
        <v>-0.62395770328979772</v>
      </c>
      <c r="D218" s="8">
        <f t="shared" si="48"/>
        <v>0.48299068215136187</v>
      </c>
      <c r="E218" s="11">
        <f t="shared" si="49"/>
        <v>27.673262919291172</v>
      </c>
      <c r="F218" s="8">
        <f t="shared" si="50"/>
        <v>-1.871873109869393</v>
      </c>
      <c r="G218" s="8">
        <f t="shared" si="51"/>
        <v>0.34317022985467061</v>
      </c>
      <c r="H218" s="12">
        <f t="shared" si="52"/>
        <v>0.10881704780907181</v>
      </c>
      <c r="I218" s="14">
        <f t="shared" si="53"/>
        <v>0.68634045970934121</v>
      </c>
    </row>
    <row r="219" spans="1:9" x14ac:dyDescent="0.25">
      <c r="A219" s="8">
        <f t="shared" si="41"/>
        <v>2.0799999999999996</v>
      </c>
      <c r="B219" s="8">
        <f t="shared" si="46"/>
        <v>-4.9848801362055788</v>
      </c>
      <c r="C219" s="8">
        <f t="shared" si="47"/>
        <v>-0.67380650465185354</v>
      </c>
      <c r="D219" s="8">
        <f t="shared" si="48"/>
        <v>0.47625261710484335</v>
      </c>
      <c r="E219" s="11">
        <f t="shared" si="49"/>
        <v>27.28720113282143</v>
      </c>
      <c r="F219" s="8">
        <f t="shared" si="50"/>
        <v>-2.0214195139555606</v>
      </c>
      <c r="G219" s="8">
        <f t="shared" si="51"/>
        <v>0.33384253758230642</v>
      </c>
      <c r="H219" s="12">
        <f t="shared" si="52"/>
        <v>0.12689865998137684</v>
      </c>
      <c r="I219" s="14">
        <f t="shared" si="53"/>
        <v>0.66768507516461284</v>
      </c>
    </row>
    <row r="220" spans="1:9" x14ac:dyDescent="0.25">
      <c r="A220" s="8">
        <f t="shared" si="41"/>
        <v>2.0899999999999994</v>
      </c>
      <c r="B220" s="8">
        <f t="shared" si="46"/>
        <v>-4.9207184700236022</v>
      </c>
      <c r="C220" s="8">
        <f t="shared" si="47"/>
        <v>-0.72301368935208954</v>
      </c>
      <c r="D220" s="8">
        <f t="shared" si="48"/>
        <v>0.46902248021132242</v>
      </c>
      <c r="E220" s="11">
        <f t="shared" si="49"/>
        <v>26.872945772230086</v>
      </c>
      <c r="F220" s="8">
        <f t="shared" si="50"/>
        <v>-2.1690410680562686</v>
      </c>
      <c r="G220" s="8">
        <f t="shared" si="51"/>
        <v>0.3239682976078333</v>
      </c>
      <c r="H220" s="12">
        <f t="shared" si="52"/>
        <v>0.14610991164331297</v>
      </c>
      <c r="I220" s="14">
        <f t="shared" si="53"/>
        <v>0.6479365952156666</v>
      </c>
    </row>
    <row r="221" spans="1:9" x14ac:dyDescent="0.25">
      <c r="A221" s="8">
        <f t="shared" si="41"/>
        <v>2.0999999999999992</v>
      </c>
      <c r="B221" s="8">
        <f t="shared" si="46"/>
        <v>-4.8516227668636747</v>
      </c>
      <c r="C221" s="8">
        <f t="shared" si="47"/>
        <v>-0.77152991702072626</v>
      </c>
      <c r="D221" s="8">
        <f t="shared" si="48"/>
        <v>0.46130718104111518</v>
      </c>
      <c r="E221" s="11">
        <f t="shared" si="49"/>
        <v>26.430892725808739</v>
      </c>
      <c r="F221" s="8">
        <f t="shared" si="50"/>
        <v>-2.3145897510621789</v>
      </c>
      <c r="G221" s="8">
        <f t="shared" si="51"/>
        <v>0.31358576523057913</v>
      </c>
      <c r="H221" s="12">
        <f t="shared" si="52"/>
        <v>0.16637657502242481</v>
      </c>
      <c r="I221" s="14">
        <f t="shared" si="53"/>
        <v>0.62717153046115826</v>
      </c>
    </row>
    <row r="222" spans="1:9" x14ac:dyDescent="0.25">
      <c r="A222" s="8">
        <f t="shared" si="41"/>
        <v>2.109999999999999</v>
      </c>
      <c r="B222" s="8">
        <f t="shared" si="46"/>
        <v>-4.7776109238955256</v>
      </c>
      <c r="C222" s="8">
        <f t="shared" si="47"/>
        <v>-0.81930602625968152</v>
      </c>
      <c r="D222" s="8">
        <f t="shared" si="48"/>
        <v>0.45311412077851837</v>
      </c>
      <c r="E222" s="11">
        <f t="shared" si="49"/>
        <v>25.961466049189365</v>
      </c>
      <c r="F222" s="8">
        <f t="shared" si="50"/>
        <v>-2.4579180787790444</v>
      </c>
      <c r="G222" s="8">
        <f t="shared" si="51"/>
        <v>0.30273539045049214</v>
      </c>
      <c r="H222" s="12">
        <f t="shared" si="52"/>
        <v>0.18761991558971641</v>
      </c>
      <c r="I222" s="14">
        <f t="shared" si="53"/>
        <v>0.60547078090098427</v>
      </c>
    </row>
    <row r="223" spans="1:9" x14ac:dyDescent="0.25">
      <c r="A223" s="8">
        <f t="shared" si="41"/>
        <v>2.1199999999999988</v>
      </c>
      <c r="B223" s="8">
        <f t="shared" si="46"/>
        <v>-4.6987047309702561</v>
      </c>
      <c r="C223" s="8">
        <f t="shared" si="47"/>
        <v>-0.86629307356938412</v>
      </c>
      <c r="D223" s="8">
        <f t="shared" si="48"/>
        <v>0.44445119004282452</v>
      </c>
      <c r="E223" s="11">
        <f t="shared" si="49"/>
        <v>25.465117840497967</v>
      </c>
      <c r="F223" s="8">
        <f t="shared" si="50"/>
        <v>-2.5988792207081524</v>
      </c>
      <c r="G223" s="8">
        <f t="shared" si="51"/>
        <v>0.29145969292377583</v>
      </c>
      <c r="H223" s="12">
        <f t="shared" si="52"/>
        <v>0.20975693179591964</v>
      </c>
      <c r="I223" s="14">
        <f t="shared" si="53"/>
        <v>0.58291938584755165</v>
      </c>
    </row>
    <row r="224" spans="1:9" x14ac:dyDescent="0.25">
      <c r="A224" s="8">
        <f t="shared" si="41"/>
        <v>2.1299999999999986</v>
      </c>
      <c r="B224" s="8">
        <f t="shared" si="46"/>
        <v>-4.614930337236955</v>
      </c>
      <c r="C224" s="8">
        <f t="shared" si="47"/>
        <v>-0.91244237694175367</v>
      </c>
      <c r="D224" s="8">
        <f t="shared" si="48"/>
        <v>0.435326766273407</v>
      </c>
      <c r="E224" s="11">
        <f t="shared" si="49"/>
        <v>24.94232809053134</v>
      </c>
      <c r="F224" s="8">
        <f t="shared" si="50"/>
        <v>-2.7373271308252609</v>
      </c>
      <c r="G224" s="8">
        <f t="shared" si="51"/>
        <v>0.27980312646212768</v>
      </c>
      <c r="H224" s="12">
        <f t="shared" si="52"/>
        <v>0.23270061556372837</v>
      </c>
      <c r="I224" s="14">
        <f t="shared" si="53"/>
        <v>0.55960625292425537</v>
      </c>
    </row>
    <row r="225" spans="1:9" x14ac:dyDescent="0.25">
      <c r="A225" s="8">
        <f t="shared" si="41"/>
        <v>2.1399999999999983</v>
      </c>
      <c r="B225" s="8">
        <f t="shared" si="46"/>
        <v>-4.5263187239046037</v>
      </c>
      <c r="C225" s="8">
        <f t="shared" si="47"/>
        <v>-0.95770556418079966</v>
      </c>
      <c r="D225" s="8">
        <f t="shared" si="48"/>
        <v>0.425749710631599</v>
      </c>
      <c r="E225" s="11">
        <f t="shared" si="49"/>
        <v>24.393604505248227</v>
      </c>
      <c r="F225" s="8">
        <f t="shared" si="50"/>
        <v>-2.873116692542399</v>
      </c>
      <c r="G225" s="8">
        <f t="shared" si="51"/>
        <v>0.26781193296798378</v>
      </c>
      <c r="H225" s="12">
        <f t="shared" si="52"/>
        <v>0.25636023381881284</v>
      </c>
      <c r="I225" s="14">
        <f t="shared" si="53"/>
        <v>0.53562386593596756</v>
      </c>
    </row>
    <row r="226" spans="1:9" x14ac:dyDescent="0.25">
      <c r="A226" s="8">
        <f t="shared" si="41"/>
        <v>2.1499999999999981</v>
      </c>
      <c r="B226" s="8">
        <f t="shared" si="46"/>
        <v>-4.432906178509449</v>
      </c>
      <c r="C226" s="8">
        <f t="shared" si="47"/>
        <v>-1.0020346259658941</v>
      </c>
      <c r="D226" s="8">
        <f t="shared" si="48"/>
        <v>0.41572936437194008</v>
      </c>
      <c r="E226" s="11">
        <f t="shared" si="49"/>
        <v>23.819482297857533</v>
      </c>
      <c r="F226" s="8">
        <f t="shared" si="50"/>
        <v>-3.0061038778976821</v>
      </c>
      <c r="G226" s="8">
        <f t="shared" si="51"/>
        <v>0.25553398577381836</v>
      </c>
      <c r="H226" s="12">
        <f t="shared" si="52"/>
        <v>0.28064163120221991</v>
      </c>
      <c r="I226" s="14">
        <f t="shared" si="53"/>
        <v>0.51106797154763672</v>
      </c>
    </row>
    <row r="227" spans="1:9" x14ac:dyDescent="0.25">
      <c r="A227" s="8">
        <f t="shared" si="41"/>
        <v>2.1599999999999979</v>
      </c>
      <c r="B227" s="8">
        <f t="shared" si="46"/>
        <v>-4.3347347658759734</v>
      </c>
      <c r="C227" s="8">
        <f t="shared" si="47"/>
        <v>-1.0453819736246539</v>
      </c>
      <c r="D227" s="8">
        <f t="shared" si="48"/>
        <v>0.40527554463569354</v>
      </c>
      <c r="E227" s="11">
        <f t="shared" si="49"/>
        <v>23.220523947805209</v>
      </c>
      <c r="F227" s="8">
        <f t="shared" si="50"/>
        <v>-3.1361459208739619</v>
      </c>
      <c r="G227" s="8">
        <f t="shared" si="51"/>
        <v>0.24301862243996419</v>
      </c>
      <c r="H227" s="12">
        <f t="shared" si="52"/>
        <v>0.30544755394454626</v>
      </c>
      <c r="I227" s="14">
        <f t="shared" si="53"/>
        <v>0.48603724487992839</v>
      </c>
    </row>
    <row r="228" spans="1:9" x14ac:dyDescent="0.25">
      <c r="A228" s="8">
        <f t="shared" si="41"/>
        <v>2.1699999999999977</v>
      </c>
      <c r="B228" s="8">
        <f t="shared" si="46"/>
        <v>-4.2318527908215087</v>
      </c>
      <c r="C228" s="8">
        <f t="shared" si="47"/>
        <v>-1.0877005015328689</v>
      </c>
      <c r="D228" s="8">
        <f t="shared" si="48"/>
        <v>0.39439853962036486</v>
      </c>
      <c r="E228" s="11">
        <f t="shared" si="49"/>
        <v>22.597318924008682</v>
      </c>
      <c r="F228" s="8">
        <f t="shared" si="50"/>
        <v>-3.2631015045986067</v>
      </c>
      <c r="G228" s="8">
        <f t="shared" si="51"/>
        <v>0.23031646716187781</v>
      </c>
      <c r="H228" s="12">
        <f t="shared" si="52"/>
        <v>0.33067799469918291</v>
      </c>
      <c r="I228" s="14">
        <f t="shared" si="53"/>
        <v>0.46063293432375563</v>
      </c>
    </row>
    <row r="229" spans="1:9" x14ac:dyDescent="0.25">
      <c r="A229" s="8">
        <f t="shared" ref="A229:A292" si="54">A228+$B$3</f>
        <v>2.1799999999999975</v>
      </c>
      <c r="B229" s="8">
        <f t="shared" si="46"/>
        <v>-4.1243152475545823</v>
      </c>
      <c r="C229" s="8">
        <f t="shared" si="47"/>
        <v>-1.1289436540084148</v>
      </c>
      <c r="D229" s="8">
        <f t="shared" si="48"/>
        <v>0.38310910308028073</v>
      </c>
      <c r="E229" s="11">
        <f t="shared" si="49"/>
        <v>21.950483369763987</v>
      </c>
      <c r="F229" s="8">
        <f t="shared" si="50"/>
        <v>-3.3868309620252441</v>
      </c>
      <c r="G229" s="8">
        <f t="shared" si="51"/>
        <v>0.21747924304338184</v>
      </c>
      <c r="H229" s="12">
        <f t="shared" si="52"/>
        <v>0.3562305579295913</v>
      </c>
      <c r="I229" s="14">
        <f t="shared" si="53"/>
        <v>0.43495848608676368</v>
      </c>
    </row>
    <row r="230" spans="1:9" x14ac:dyDescent="0.25">
      <c r="A230" s="8">
        <f t="shared" si="54"/>
        <v>2.1899999999999973</v>
      </c>
      <c r="B230" s="8">
        <f t="shared" si="46"/>
        <v>-4.0121842506596357</v>
      </c>
      <c r="C230" s="8">
        <f t="shared" si="47"/>
        <v>-1.1690654965150111</v>
      </c>
      <c r="D230" s="8">
        <f t="shared" si="48"/>
        <v>0.37141844811513064</v>
      </c>
      <c r="E230" s="11">
        <f t="shared" si="49"/>
        <v>21.280659746856227</v>
      </c>
      <c r="F230" s="8">
        <f t="shared" si="50"/>
        <v>-3.5071964895450334</v>
      </c>
      <c r="G230" s="8">
        <f t="shared" si="51"/>
        <v>0.20455957460604868</v>
      </c>
      <c r="H230" s="12">
        <f t="shared" si="52"/>
        <v>0.38200084522599392</v>
      </c>
      <c r="I230" s="14">
        <f t="shared" si="53"/>
        <v>0.40911914921209735</v>
      </c>
    </row>
    <row r="231" spans="1:9" x14ac:dyDescent="0.25">
      <c r="A231" s="8">
        <f t="shared" si="54"/>
        <v>2.1999999999999971</v>
      </c>
      <c r="B231" s="8">
        <f t="shared" si="46"/>
        <v>-3.8955294425497087</v>
      </c>
      <c r="C231" s="8">
        <f t="shared" si="47"/>
        <v>-1.2080207909405083</v>
      </c>
      <c r="D231" s="8">
        <f t="shared" si="48"/>
        <v>0.35933824020572558</v>
      </c>
      <c r="E231" s="11">
        <f t="shared" si="49"/>
        <v>20.588516436538896</v>
      </c>
      <c r="F231" s="8">
        <f t="shared" si="50"/>
        <v>-3.6240623728215251</v>
      </c>
      <c r="G231" s="8">
        <f t="shared" si="51"/>
        <v>0.19161078102516127</v>
      </c>
      <c r="H231" s="12">
        <f t="shared" si="52"/>
        <v>0.40788285969257082</v>
      </c>
      <c r="I231" s="14">
        <f t="shared" si="53"/>
        <v>0.38322156205032254</v>
      </c>
    </row>
    <row r="232" spans="1:9" x14ac:dyDescent="0.25">
      <c r="A232" s="8">
        <f t="shared" si="54"/>
        <v>2.2099999999999969</v>
      </c>
      <c r="B232" s="8">
        <f t="shared" si="46"/>
        <v>-3.7744283723079346</v>
      </c>
      <c r="C232" s="8">
        <f t="shared" si="47"/>
        <v>-1.2457650746635875</v>
      </c>
      <c r="D232" s="8">
        <f t="shared" si="48"/>
        <v>0.34688058945908973</v>
      </c>
      <c r="E232" s="11">
        <f t="shared" si="49"/>
        <v>19.874747295211407</v>
      </c>
      <c r="F232" s="8">
        <f t="shared" si="50"/>
        <v>-3.7372952239907624</v>
      </c>
      <c r="G232" s="8">
        <f t="shared" si="51"/>
        <v>0.17868666070808548</v>
      </c>
      <c r="H232" s="12">
        <f t="shared" si="52"/>
        <v>0.43376942830012927</v>
      </c>
      <c r="I232" s="14">
        <f t="shared" si="53"/>
        <v>0.35737332141617095</v>
      </c>
    </row>
    <row r="233" spans="1:9" x14ac:dyDescent="0.25">
      <c r="A233" s="8">
        <f t="shared" si="54"/>
        <v>2.2199999999999966</v>
      </c>
      <c r="B233" s="8">
        <f t="shared" si="46"/>
        <v>-3.6489668409314571</v>
      </c>
      <c r="C233" s="8">
        <f t="shared" si="47"/>
        <v>-1.2822547430729021</v>
      </c>
      <c r="D233" s="8">
        <f t="shared" si="48"/>
        <v>0.3340580420283607</v>
      </c>
      <c r="E233" s="11">
        <f t="shared" si="49"/>
        <v>19.140071162816692</v>
      </c>
      <c r="F233" s="8">
        <f t="shared" si="50"/>
        <v>-3.8467642292187065</v>
      </c>
      <c r="G233" s="8">
        <f t="shared" si="51"/>
        <v>0.16584126795959042</v>
      </c>
      <c r="H233" s="12">
        <f t="shared" si="52"/>
        <v>0.45955264084461456</v>
      </c>
      <c r="I233" s="14">
        <f t="shared" si="53"/>
        <v>0.33168253591918084</v>
      </c>
    </row>
    <row r="234" spans="1:9" x14ac:dyDescent="0.25">
      <c r="A234" s="8">
        <f t="shared" si="54"/>
        <v>2.2299999999999964</v>
      </c>
      <c r="B234" s="8">
        <f t="shared" si="46"/>
        <v>-3.5192392081405419</v>
      </c>
      <c r="C234" s="8">
        <f t="shared" si="47"/>
        <v>-1.3174471351543076</v>
      </c>
      <c r="D234" s="8">
        <f t="shared" si="48"/>
        <v>0.32088357067681761</v>
      </c>
      <c r="E234" s="11">
        <f t="shared" si="49"/>
        <v>18.385231322201161</v>
      </c>
      <c r="F234" s="8">
        <f t="shared" si="50"/>
        <v>-3.9523414054629225</v>
      </c>
      <c r="G234" s="8">
        <f t="shared" si="51"/>
        <v>0.15312868260877943</v>
      </c>
      <c r="H234" s="12">
        <f t="shared" si="52"/>
        <v>0.48512430389244188</v>
      </c>
      <c r="I234" s="14">
        <f t="shared" si="53"/>
        <v>0.30625736521755886</v>
      </c>
    </row>
    <row r="235" spans="1:9" x14ac:dyDescent="0.25">
      <c r="A235" s="8">
        <f t="shared" si="54"/>
        <v>2.2399999999999962</v>
      </c>
      <c r="B235" s="8">
        <f t="shared" si="46"/>
        <v>-3.3853486561233042</v>
      </c>
      <c r="C235" s="8">
        <f t="shared" si="47"/>
        <v>-1.3513006217155406</v>
      </c>
      <c r="D235" s="8">
        <f t="shared" si="48"/>
        <v>0.30737056445966221</v>
      </c>
      <c r="E235" s="11">
        <f t="shared" si="49"/>
        <v>17.610994907925644</v>
      </c>
      <c r="F235" s="8">
        <f t="shared" si="50"/>
        <v>-4.0539018651466217</v>
      </c>
      <c r="G235" s="8">
        <f t="shared" si="51"/>
        <v>0.14060277360171636</v>
      </c>
      <c r="H235" s="12">
        <f t="shared" si="52"/>
        <v>0.51037640783351723</v>
      </c>
      <c r="I235" s="14">
        <f t="shared" si="53"/>
        <v>0.28120554720343272</v>
      </c>
    </row>
    <row r="236" spans="1:9" x14ac:dyDescent="0.25">
      <c r="A236" s="8">
        <f t="shared" si="54"/>
        <v>2.249999999999996</v>
      </c>
      <c r="B236" s="8">
        <f t="shared" si="46"/>
        <v>-3.2474074058538922</v>
      </c>
      <c r="C236" s="8">
        <f t="shared" si="47"/>
        <v>-1.3837746957740795</v>
      </c>
      <c r="D236" s="8">
        <f t="shared" si="48"/>
        <v>0.29353281750192139</v>
      </c>
      <c r="E236" s="11">
        <f t="shared" si="49"/>
        <v>16.818152263288088</v>
      </c>
      <c r="F236" s="8">
        <f t="shared" si="50"/>
        <v>-4.151324087322239</v>
      </c>
      <c r="G236" s="8">
        <f t="shared" si="51"/>
        <v>0.12831695769031359</v>
      </c>
      <c r="H236" s="12">
        <f t="shared" si="52"/>
        <v>0.53520160490626767</v>
      </c>
      <c r="I236" s="14">
        <f t="shared" si="53"/>
        <v>0.25663391538062719</v>
      </c>
    </row>
    <row r="237" spans="1:9" x14ac:dyDescent="0.25">
      <c r="A237" s="8">
        <f t="shared" si="54"/>
        <v>2.2599999999999958</v>
      </c>
      <c r="B237" s="8">
        <f t="shared" si="46"/>
        <v>-3.1055368819497584</v>
      </c>
      <c r="C237" s="8">
        <f t="shared" si="47"/>
        <v>-1.4148300645935772</v>
      </c>
      <c r="D237" s="8">
        <f t="shared" si="48"/>
        <v>0.27938451685598564</v>
      </c>
      <c r="E237" s="11">
        <f t="shared" si="49"/>
        <v>16.007516244613385</v>
      </c>
      <c r="F237" s="8">
        <f t="shared" si="50"/>
        <v>-4.2444901937807318</v>
      </c>
      <c r="G237" s="8">
        <f t="shared" si="51"/>
        <v>0.11632395446936572</v>
      </c>
      <c r="H237" s="12">
        <f t="shared" si="52"/>
        <v>0.55949369581058361</v>
      </c>
      <c r="I237" s="14">
        <f t="shared" si="53"/>
        <v>0.23264790893873144</v>
      </c>
    </row>
    <row r="238" spans="1:9" x14ac:dyDescent="0.25">
      <c r="A238" s="8">
        <f t="shared" si="54"/>
        <v>2.2699999999999956</v>
      </c>
      <c r="B238" s="8">
        <f t="shared" si="46"/>
        <v>-2.9598678224210953</v>
      </c>
      <c r="C238" s="8">
        <f t="shared" si="47"/>
        <v>-1.4444287428177882</v>
      </c>
      <c r="D238" s="8">
        <f t="shared" si="48"/>
        <v>0.26494022942780776</v>
      </c>
      <c r="E238" s="11">
        <f t="shared" si="49"/>
        <v>15.179921472181499</v>
      </c>
      <c r="F238" s="8">
        <f t="shared" si="50"/>
        <v>-4.3332862284533649</v>
      </c>
      <c r="G238" s="8">
        <f t="shared" si="51"/>
        <v>0.10467553912729821</v>
      </c>
      <c r="H238" s="12">
        <f t="shared" si="52"/>
        <v>0.5831481222889312</v>
      </c>
      <c r="I238" s="14">
        <f t="shared" si="53"/>
        <v>0.20935107825459642</v>
      </c>
    </row>
    <row r="239" spans="1:9" x14ac:dyDescent="0.25">
      <c r="A239" s="8">
        <f t="shared" si="54"/>
        <v>2.2799999999999954</v>
      </c>
      <c r="B239" s="8">
        <f t="shared" si="46"/>
        <v>-2.8105403301111096</v>
      </c>
      <c r="C239" s="8">
        <f t="shared" si="47"/>
        <v>-1.4725341461188992</v>
      </c>
      <c r="D239" s="8">
        <f t="shared" si="48"/>
        <v>0.25021488796661878</v>
      </c>
      <c r="E239" s="11">
        <f t="shared" si="49"/>
        <v>14.336223527499167</v>
      </c>
      <c r="F239" s="8">
        <f t="shared" si="50"/>
        <v>-4.4176024383566972</v>
      </c>
      <c r="G239" s="8">
        <f t="shared" si="51"/>
        <v>9.3422294380019366E-2</v>
      </c>
      <c r="H239" s="12">
        <f t="shared" si="52"/>
        <v>0.60606246283773402</v>
      </c>
      <c r="I239" s="14">
        <f t="shared" si="53"/>
        <v>0.18684458876003873</v>
      </c>
    </row>
    <row r="240" spans="1:9" x14ac:dyDescent="0.25">
      <c r="A240" s="8">
        <f t="shared" si="54"/>
        <v>2.2899999999999952</v>
      </c>
      <c r="B240" s="8">
        <f t="shared" si="46"/>
        <v>-2.6577038631268577</v>
      </c>
      <c r="C240" s="8">
        <f t="shared" si="47"/>
        <v>-1.4991111847501677</v>
      </c>
      <c r="D240" s="8">
        <f t="shared" si="48"/>
        <v>0.2352237761191171</v>
      </c>
      <c r="E240" s="11">
        <f t="shared" si="49"/>
        <v>13.47729809697004</v>
      </c>
      <c r="F240" s="8">
        <f t="shared" si="50"/>
        <v>-4.4973335542505026</v>
      </c>
      <c r="G240" s="8">
        <f t="shared" si="51"/>
        <v>8.2613363148830832E-2</v>
      </c>
      <c r="H240" s="12">
        <f t="shared" si="52"/>
        <v>0.62813692851513836</v>
      </c>
      <c r="I240" s="14">
        <f t="shared" si="53"/>
        <v>0.16522672629766166</v>
      </c>
    </row>
    <row r="241" spans="1:9" x14ac:dyDescent="0.25">
      <c r="A241" s="8">
        <f t="shared" si="54"/>
        <v>2.2999999999999949</v>
      </c>
      <c r="B241" s="8">
        <f t="shared" si="46"/>
        <v>-2.5015171621128762</v>
      </c>
      <c r="C241" s="8">
        <f t="shared" si="47"/>
        <v>-1.5241263563712963</v>
      </c>
      <c r="D241" s="8">
        <f t="shared" si="48"/>
        <v>0.21998251255540413</v>
      </c>
      <c r="E241" s="11">
        <f t="shared" si="49"/>
        <v>12.604040062379916</v>
      </c>
      <c r="F241" s="8">
        <f t="shared" si="50"/>
        <v>-4.5723790691138895</v>
      </c>
      <c r="G241" s="8">
        <f t="shared" si="51"/>
        <v>7.2296203620515698E-2</v>
      </c>
      <c r="H241" s="12">
        <f t="shared" si="52"/>
        <v>0.6492748556419502</v>
      </c>
      <c r="I241" s="14">
        <f t="shared" si="53"/>
        <v>0.1445924072410314</v>
      </c>
    </row>
    <row r="242" spans="1:9" x14ac:dyDescent="0.25">
      <c r="A242" s="8">
        <f t="shared" si="54"/>
        <v>2.3099999999999947</v>
      </c>
      <c r="B242" s="8">
        <f t="shared" si="46"/>
        <v>-2.3421481128188648</v>
      </c>
      <c r="C242" s="8">
        <f t="shared" si="47"/>
        <v>-1.5475478374994851</v>
      </c>
      <c r="D242" s="8">
        <f t="shared" si="48"/>
        <v>0.20450703418040928</v>
      </c>
      <c r="E242" s="11">
        <f t="shared" si="49"/>
        <v>11.717362538984489</v>
      </c>
      <c r="F242" s="8">
        <f t="shared" si="50"/>
        <v>-4.6426435124984557</v>
      </c>
      <c r="G242" s="8">
        <f t="shared" si="51"/>
        <v>6.2516348388395926E-2</v>
      </c>
      <c r="H242" s="12">
        <f t="shared" si="52"/>
        <v>0.6693831920541613</v>
      </c>
      <c r="I242" s="14">
        <f t="shared" si="53"/>
        <v>0.12503269677679185</v>
      </c>
    </row>
    <row r="243" spans="1:9" x14ac:dyDescent="0.25">
      <c r="A243" s="8">
        <f t="shared" si="54"/>
        <v>2.3199999999999945</v>
      </c>
      <c r="B243" s="8">
        <f t="shared" si="46"/>
        <v>-2.1797735430520113</v>
      </c>
      <c r="C243" s="8">
        <f t="shared" si="47"/>
        <v>-1.5693455729300052</v>
      </c>
      <c r="D243" s="8">
        <f t="shared" si="48"/>
        <v>0.18881357845110922</v>
      </c>
      <c r="E243" s="11">
        <f t="shared" si="49"/>
        <v>10.818195862363019</v>
      </c>
      <c r="F243" s="8">
        <f t="shared" si="50"/>
        <v>-4.7080367187900158</v>
      </c>
      <c r="G243" s="8">
        <f t="shared" si="51"/>
        <v>5.3317169415528554E-2</v>
      </c>
      <c r="H243" s="12">
        <f t="shared" si="52"/>
        <v>0.68837297346195825</v>
      </c>
      <c r="I243" s="14">
        <f t="shared" si="53"/>
        <v>0.10663433883105711</v>
      </c>
    </row>
    <row r="244" spans="1:9" x14ac:dyDescent="0.25">
      <c r="A244" s="8">
        <f t="shared" si="54"/>
        <v>2.3299999999999943</v>
      </c>
      <c r="B244" s="8">
        <f t="shared" si="46"/>
        <v>-2.0145789537769083</v>
      </c>
      <c r="C244" s="8">
        <f t="shared" si="47"/>
        <v>-1.5894913624677742</v>
      </c>
      <c r="D244" s="8">
        <f t="shared" si="48"/>
        <v>0.17291866482643148</v>
      </c>
      <c r="E244" s="11">
        <f t="shared" si="49"/>
        <v>9.9074865255785802</v>
      </c>
      <c r="F244" s="8">
        <f t="shared" si="50"/>
        <v>-4.7684740874033231</v>
      </c>
      <c r="G244" s="8">
        <f t="shared" si="51"/>
        <v>4.4739650583669466E-2</v>
      </c>
      <c r="H244" s="12">
        <f t="shared" si="52"/>
        <v>0.7061597864048742</v>
      </c>
      <c r="I244" s="14">
        <f t="shared" si="53"/>
        <v>8.9479301167338932E-2</v>
      </c>
    </row>
    <row r="245" spans="1:9" x14ac:dyDescent="0.25">
      <c r="A245" s="8">
        <f t="shared" si="54"/>
        <v>2.3399999999999941</v>
      </c>
      <c r="B245" s="8">
        <f t="shared" si="46"/>
        <v>-1.8467581848231809</v>
      </c>
      <c r="C245" s="8">
        <f t="shared" si="47"/>
        <v>-1.6079589443160061</v>
      </c>
      <c r="D245" s="8">
        <f t="shared" si="48"/>
        <v>0.15683907538327141</v>
      </c>
      <c r="E245" s="11">
        <f t="shared" si="49"/>
        <v>8.9861960685602416</v>
      </c>
      <c r="F245" s="8">
        <f t="shared" si="50"/>
        <v>-4.8238768329480184</v>
      </c>
      <c r="G245" s="8">
        <f t="shared" si="51"/>
        <v>3.6822169592884535E-2</v>
      </c>
      <c r="H245" s="12">
        <f t="shared" si="52"/>
        <v>0.7226642142687143</v>
      </c>
      <c r="I245" s="14">
        <f t="shared" si="53"/>
        <v>7.364433918576907E-2</v>
      </c>
    </row>
    <row r="246" spans="1:9" x14ac:dyDescent="0.25">
      <c r="A246" s="8">
        <f t="shared" si="54"/>
        <v>2.3499999999999939</v>
      </c>
      <c r="B246" s="8">
        <f t="shared" si="46"/>
        <v>-1.6765130163737554</v>
      </c>
      <c r="C246" s="8">
        <f t="shared" si="47"/>
        <v>-1.6247240744797435</v>
      </c>
      <c r="D246" s="8">
        <f t="shared" si="48"/>
        <v>0.14059183463847397</v>
      </c>
      <c r="E246" s="11">
        <f t="shared" si="49"/>
        <v>8.0552999219904873</v>
      </c>
      <c r="F246" s="8">
        <f t="shared" si="50"/>
        <v>-4.8741722234392304</v>
      </c>
      <c r="G246" s="8">
        <f t="shared" si="51"/>
        <v>2.9600290955850816E-2</v>
      </c>
      <c r="H246" s="12">
        <f t="shared" si="52"/>
        <v>0.73781226284927104</v>
      </c>
      <c r="I246" s="14">
        <f t="shared" si="53"/>
        <v>5.9200581911701633E-2</v>
      </c>
    </row>
    <row r="247" spans="1:9" x14ac:dyDescent="0.25">
      <c r="A247" s="8">
        <f t="shared" si="54"/>
        <v>2.3599999999999937</v>
      </c>
      <c r="B247" s="8">
        <f t="shared" si="46"/>
        <v>-1.5040527081253645</v>
      </c>
      <c r="C247" s="8">
        <f t="shared" si="47"/>
        <v>-1.6397646015609972</v>
      </c>
      <c r="D247" s="8">
        <f t="shared" si="48"/>
        <v>0.12419418862286399</v>
      </c>
      <c r="E247" s="11">
        <f t="shared" si="49"/>
        <v>7.1157862083382737</v>
      </c>
      <c r="F247" s="8">
        <f t="shared" si="50"/>
        <v>-4.9192938046829919</v>
      </c>
      <c r="G247" s="8">
        <f t="shared" si="51"/>
        <v>2.3106571787275154E-2</v>
      </c>
      <c r="H247" s="12">
        <f t="shared" si="52"/>
        <v>0.7515357620121883</v>
      </c>
      <c r="I247" s="14">
        <f t="shared" si="53"/>
        <v>4.6213143574550308E-2</v>
      </c>
    </row>
    <row r="248" spans="1:9" x14ac:dyDescent="0.25">
      <c r="A248" s="8">
        <f t="shared" si="54"/>
        <v>2.3699999999999934</v>
      </c>
      <c r="B248" s="8">
        <f t="shared" si="46"/>
        <v>-1.3295934787269188</v>
      </c>
      <c r="C248" s="8">
        <f t="shared" si="47"/>
        <v>-1.6530605363482664</v>
      </c>
      <c r="D248" s="8">
        <f t="shared" si="48"/>
        <v>0.10766358325938133</v>
      </c>
      <c r="E248" s="11">
        <f t="shared" si="49"/>
        <v>6.1686545030203206</v>
      </c>
      <c r="F248" s="8">
        <f t="shared" si="50"/>
        <v>-4.9591816090447995</v>
      </c>
      <c r="G248" s="8">
        <f t="shared" si="51"/>
        <v>1.7370382022480868E-2</v>
      </c>
      <c r="H248" s="12">
        <f t="shared" si="52"/>
        <v>0.76377274010832807</v>
      </c>
      <c r="I248" s="14">
        <f t="shared" si="53"/>
        <v>3.4740764044961736E-2</v>
      </c>
    </row>
    <row r="249" spans="1:9" x14ac:dyDescent="0.25">
      <c r="A249" s="8">
        <f t="shared" si="54"/>
        <v>2.3799999999999932</v>
      </c>
      <c r="B249" s="8">
        <f t="shared" si="46"/>
        <v>-1.1533579288000768</v>
      </c>
      <c r="C249" s="8">
        <f t="shared" si="47"/>
        <v>-1.6645941156362671</v>
      </c>
      <c r="D249" s="8">
        <f t="shared" si="48"/>
        <v>9.1017642103018659E-2</v>
      </c>
      <c r="E249" s="11">
        <f t="shared" si="49"/>
        <v>5.2149145589964858</v>
      </c>
      <c r="F249" s="8">
        <f t="shared" si="50"/>
        <v>-4.9937823469088016</v>
      </c>
      <c r="G249" s="8">
        <f t="shared" si="51"/>
        <v>1.2417740610167982E-2</v>
      </c>
      <c r="H249" s="12">
        <f t="shared" si="52"/>
        <v>0.77446776795956451</v>
      </c>
      <c r="I249" s="14">
        <f t="shared" si="53"/>
        <v>2.4835481220335964E-2</v>
      </c>
    </row>
    <row r="250" spans="1:9" x14ac:dyDescent="0.25">
      <c r="A250" s="8">
        <f t="shared" si="54"/>
        <v>2.389999999999993</v>
      </c>
      <c r="B250" s="8">
        <f t="shared" si="46"/>
        <v>-0.97557441151882462</v>
      </c>
      <c r="C250" s="8">
        <f t="shared" si="47"/>
        <v>-1.6743498597514554</v>
      </c>
      <c r="D250" s="8">
        <f t="shared" si="48"/>
        <v>7.4274143505504098E-2</v>
      </c>
      <c r="E250" s="11">
        <f t="shared" si="49"/>
        <v>4.2555849984055065</v>
      </c>
      <c r="F250" s="8">
        <f t="shared" si="50"/>
        <v>-5.0230495792543666</v>
      </c>
      <c r="G250" s="8">
        <f t="shared" si="51"/>
        <v>8.2711691135015641E-3</v>
      </c>
      <c r="H250" s="12">
        <f t="shared" si="52"/>
        <v>0.78357226943004554</v>
      </c>
      <c r="I250" s="14">
        <f t="shared" si="53"/>
        <v>1.6542338227003128E-2</v>
      </c>
    </row>
    <row r="251" spans="1:9" x14ac:dyDescent="0.25">
      <c r="A251" s="8">
        <f t="shared" si="54"/>
        <v>2.3999999999999928</v>
      </c>
      <c r="B251" s="8">
        <f t="shared" si="46"/>
        <v>-0.79647635536028183</v>
      </c>
      <c r="C251" s="8">
        <f t="shared" si="47"/>
        <v>-1.6823146233050583</v>
      </c>
      <c r="D251" s="8">
        <f t="shared" si="48"/>
        <v>5.7450997272453515E-2</v>
      </c>
      <c r="E251" s="11">
        <f t="shared" si="49"/>
        <v>3.291691975121477</v>
      </c>
      <c r="F251" s="8">
        <f t="shared" si="50"/>
        <v>-5.0469438699151752</v>
      </c>
      <c r="G251" s="8">
        <f t="shared" si="51"/>
        <v>4.9495640220671433E-3</v>
      </c>
      <c r="H251" s="12">
        <f t="shared" si="52"/>
        <v>0.79104479584081866</v>
      </c>
      <c r="I251" s="14">
        <f t="shared" si="53"/>
        <v>9.8991280441342866E-3</v>
      </c>
    </row>
    <row r="252" spans="1:9" x14ac:dyDescent="0.25">
      <c r="A252" s="8">
        <f t="shared" si="54"/>
        <v>2.4099999999999926</v>
      </c>
      <c r="B252" s="8">
        <f t="shared" si="46"/>
        <v>-0.61630154422688943</v>
      </c>
      <c r="C252" s="8">
        <f t="shared" si="47"/>
        <v>-1.6884776387473273</v>
      </c>
      <c r="D252" s="8">
        <f t="shared" si="48"/>
        <v>4.0566220884980242E-2</v>
      </c>
      <c r="E252" s="11">
        <f t="shared" si="49"/>
        <v>2.3242678123556288</v>
      </c>
      <c r="F252" s="8">
        <f t="shared" si="50"/>
        <v>-5.0654329162419813</v>
      </c>
      <c r="G252" s="8">
        <f t="shared" si="51"/>
        <v>2.4680889264625527E-3</v>
      </c>
      <c r="H252" s="12">
        <f t="shared" si="52"/>
        <v>0.79685126176856336</v>
      </c>
      <c r="I252" s="14">
        <f t="shared" si="53"/>
        <v>4.9361778529251055E-3</v>
      </c>
    </row>
    <row r="253" spans="1:9" x14ac:dyDescent="0.25">
      <c r="A253" s="8">
        <f t="shared" si="54"/>
        <v>2.4199999999999924</v>
      </c>
      <c r="B253" s="8">
        <f t="shared" si="46"/>
        <v>-0.43529136067064939</v>
      </c>
      <c r="C253" s="8">
        <f t="shared" si="47"/>
        <v>-1.6928305523540337</v>
      </c>
      <c r="D253" s="8">
        <f t="shared" si="48"/>
        <v>2.3637915361439905E-2</v>
      </c>
      <c r="E253" s="11">
        <f t="shared" si="49"/>
        <v>1.354349619639414</v>
      </c>
      <c r="F253" s="8">
        <f t="shared" si="50"/>
        <v>-5.0784916570621013</v>
      </c>
      <c r="G253" s="8">
        <f t="shared" si="51"/>
        <v>8.3808753933745095E-4</v>
      </c>
      <c r="H253" s="12">
        <f t="shared" si="52"/>
        <v>0.80096514008848951</v>
      </c>
      <c r="I253" s="14">
        <f t="shared" si="53"/>
        <v>1.6761750786749019E-3</v>
      </c>
    </row>
    <row r="254" spans="1:9" x14ac:dyDescent="0.25">
      <c r="A254" s="8">
        <f t="shared" si="54"/>
        <v>2.4299999999999922</v>
      </c>
      <c r="B254" s="8">
        <f t="shared" si="46"/>
        <v>-0.25368999841412493</v>
      </c>
      <c r="C254" s="8">
        <f t="shared" si="47"/>
        <v>-1.695367452338175</v>
      </c>
      <c r="D254" s="8">
        <f t="shared" si="48"/>
        <v>6.6842408380581551E-3</v>
      </c>
      <c r="E254" s="11">
        <f t="shared" si="49"/>
        <v>0.38297789370081103</v>
      </c>
      <c r="F254" s="8">
        <f t="shared" si="50"/>
        <v>-5.086102357014525</v>
      </c>
      <c r="G254" s="8">
        <f t="shared" si="51"/>
        <v>6.7018363844262296E-5</v>
      </c>
      <c r="H254" s="12">
        <f t="shared" si="52"/>
        <v>0.80336761447294114</v>
      </c>
      <c r="I254" s="14">
        <f t="shared" si="53"/>
        <v>1.3403672768852459E-4</v>
      </c>
    </row>
    <row r="255" spans="1:9" x14ac:dyDescent="0.25">
      <c r="A255" s="8">
        <f t="shared" si="54"/>
        <v>2.439999999999992</v>
      </c>
      <c r="B255" s="8">
        <f t="shared" si="46"/>
        <v>-7.1743650752373697E-2</v>
      </c>
      <c r="C255" s="8">
        <f t="shared" si="47"/>
        <v>-1.6960848888456987</v>
      </c>
      <c r="D255" s="8">
        <f t="shared" si="48"/>
        <v>-1.0276608050398834E-2</v>
      </c>
      <c r="E255" s="11">
        <f t="shared" si="49"/>
        <v>-0.58880489211605236</v>
      </c>
      <c r="F255" s="8">
        <f t="shared" si="50"/>
        <v>-5.0882546665370967</v>
      </c>
      <c r="G255" s="8">
        <f t="shared" si="51"/>
        <v>1.5841161538832083E-4</v>
      </c>
      <c r="H255" s="12">
        <f t="shared" si="52"/>
        <v>0.8040476879359173</v>
      </c>
      <c r="I255" s="14">
        <f t="shared" si="53"/>
        <v>3.1682323077664165E-4</v>
      </c>
    </row>
    <row r="256" spans="1:9" x14ac:dyDescent="0.25">
      <c r="A256" s="8">
        <f t="shared" si="54"/>
        <v>2.4499999999999917</v>
      </c>
      <c r="B256" s="8">
        <f t="shared" si="46"/>
        <v>0.11030031827198557</v>
      </c>
      <c r="C256" s="8">
        <f t="shared" si="47"/>
        <v>-1.6949818856629788</v>
      </c>
      <c r="D256" s="8">
        <f t="shared" si="48"/>
        <v>-2.7226426907028624E-2</v>
      </c>
      <c r="E256" s="11">
        <f t="shared" si="49"/>
        <v>-1.5599557051391495</v>
      </c>
      <c r="F256" s="8">
        <f t="shared" si="50"/>
        <v>-5.0849456569889364</v>
      </c>
      <c r="G256" s="8">
        <f t="shared" si="51"/>
        <v>1.1118487981889302E-3</v>
      </c>
      <c r="H256" s="12">
        <f t="shared" si="52"/>
        <v>0.80300224641399509</v>
      </c>
      <c r="I256" s="14">
        <f t="shared" si="53"/>
        <v>2.2236975963778605E-3</v>
      </c>
    </row>
    <row r="257" spans="1:9" x14ac:dyDescent="0.25">
      <c r="A257" s="8">
        <f t="shared" si="54"/>
        <v>2.4599999999999915</v>
      </c>
      <c r="B257" s="8">
        <f t="shared" si="46"/>
        <v>0.29219421280725189</v>
      </c>
      <c r="C257" s="8">
        <f t="shared" si="47"/>
        <v>-1.6920599435349062</v>
      </c>
      <c r="D257" s="8">
        <f t="shared" si="48"/>
        <v>-4.4147026342377688E-2</v>
      </c>
      <c r="E257" s="11">
        <f t="shared" si="49"/>
        <v>-2.5294323725579271</v>
      </c>
      <c r="F257" s="8">
        <f t="shared" si="50"/>
        <v>-5.076179830604719</v>
      </c>
      <c r="G257" s="8">
        <f t="shared" si="51"/>
        <v>2.9229651275533008E-3</v>
      </c>
      <c r="H257" s="12">
        <f t="shared" si="52"/>
        <v>0.80023607679000464</v>
      </c>
      <c r="I257" s="14">
        <f t="shared" si="53"/>
        <v>5.8459302551066017E-3</v>
      </c>
    </row>
    <row r="258" spans="1:9" x14ac:dyDescent="0.25">
      <c r="A258" s="8">
        <f t="shared" si="54"/>
        <v>2.4699999999999913</v>
      </c>
      <c r="B258" s="8">
        <f t="shared" si="46"/>
        <v>0.47369084700110947</v>
      </c>
      <c r="C258" s="8">
        <f t="shared" si="47"/>
        <v>-1.6873230350648951</v>
      </c>
      <c r="D258" s="8">
        <f t="shared" si="48"/>
        <v>-6.1020256693026638E-2</v>
      </c>
      <c r="E258" s="11">
        <f t="shared" si="49"/>
        <v>-3.4961949976906022</v>
      </c>
      <c r="F258" s="8">
        <f t="shared" si="50"/>
        <v>-5.0619691051946853</v>
      </c>
      <c r="G258" s="8">
        <f t="shared" si="51"/>
        <v>5.5834747751939418E-3</v>
      </c>
      <c r="H258" s="12">
        <f t="shared" si="52"/>
        <v>0.79576183919085342</v>
      </c>
      <c r="I258" s="14">
        <f t="shared" si="53"/>
        <v>1.1166949550387884E-2</v>
      </c>
    </row>
    <row r="259" spans="1:9" x14ac:dyDescent="0.25">
      <c r="A259" s="8">
        <f t="shared" si="54"/>
        <v>2.4799999999999911</v>
      </c>
      <c r="B259" s="8">
        <f t="shared" si="46"/>
        <v>0.65454438239851054</v>
      </c>
      <c r="C259" s="8">
        <f t="shared" si="47"/>
        <v>-1.68077759124091</v>
      </c>
      <c r="D259" s="8">
        <f t="shared" si="48"/>
        <v>-7.7828032605435735E-2</v>
      </c>
      <c r="E259" s="11">
        <f t="shared" si="49"/>
        <v>-4.4592073685314597</v>
      </c>
      <c r="F259" s="8">
        <f t="shared" si="50"/>
        <v>-5.0423327737227304</v>
      </c>
      <c r="G259" s="8">
        <f t="shared" si="51"/>
        <v>9.0812187017292878E-3</v>
      </c>
      <c r="H259" s="12">
        <f t="shared" si="52"/>
        <v>0.78959999381858259</v>
      </c>
      <c r="I259" s="14">
        <f t="shared" si="53"/>
        <v>1.8162437403458576E-2</v>
      </c>
    </row>
    <row r="260" spans="1:9" x14ac:dyDescent="0.25">
      <c r="A260" s="8">
        <f t="shared" si="54"/>
        <v>2.4899999999999909</v>
      </c>
      <c r="B260" s="8">
        <f t="shared" si="46"/>
        <v>0.83451115370527329</v>
      </c>
      <c r="C260" s="8">
        <f t="shared" si="47"/>
        <v>-1.6724324797038572</v>
      </c>
      <c r="D260" s="8">
        <f t="shared" si="48"/>
        <v>-9.4552357402474307E-2</v>
      </c>
      <c r="E260" s="11">
        <f t="shared" si="49"/>
        <v>-5.4174383538468858</v>
      </c>
      <c r="F260" s="8">
        <f t="shared" si="50"/>
        <v>-5.0172974391115712</v>
      </c>
      <c r="G260" s="8">
        <f t="shared" si="51"/>
        <v>1.3400234630942975E-2</v>
      </c>
      <c r="H260" s="12">
        <f t="shared" si="52"/>
        <v>0.78177868299737663</v>
      </c>
      <c r="I260" s="14">
        <f t="shared" si="53"/>
        <v>2.6800469261885951E-2</v>
      </c>
    </row>
    <row r="261" spans="1:9" x14ac:dyDescent="0.25">
      <c r="A261" s="8">
        <f t="shared" si="54"/>
        <v>2.4999999999999907</v>
      </c>
      <c r="B261" s="8">
        <f t="shared" si="46"/>
        <v>1.0133504758434395</v>
      </c>
      <c r="C261" s="8">
        <f t="shared" si="47"/>
        <v>-1.6622989749454229</v>
      </c>
      <c r="D261" s="8">
        <f t="shared" si="48"/>
        <v>-0.11117534715192853</v>
      </c>
      <c r="E261" s="11">
        <f t="shared" si="49"/>
        <v>-6.3698632821960581</v>
      </c>
      <c r="F261" s="8">
        <f t="shared" si="50"/>
        <v>-4.9868969248362687</v>
      </c>
      <c r="G261" s="8">
        <f t="shared" si="51"/>
        <v>1.8520848517698862E-2</v>
      </c>
      <c r="H261" s="12">
        <f t="shared" si="52"/>
        <v>0.77233356953234256</v>
      </c>
      <c r="I261" s="14">
        <f t="shared" si="53"/>
        <v>3.7041697035397725E-2</v>
      </c>
    </row>
    <row r="262" spans="1:9" x14ac:dyDescent="0.25">
      <c r="A262" s="8">
        <f t="shared" si="54"/>
        <v>2.5099999999999905</v>
      </c>
      <c r="B262" s="8">
        <f t="shared" si="46"/>
        <v>1.190825425464342</v>
      </c>
      <c r="C262" s="8">
        <f t="shared" si="47"/>
        <v>-1.6503907206907795</v>
      </c>
      <c r="D262" s="8">
        <f t="shared" si="48"/>
        <v>-0.12767925435883631</v>
      </c>
      <c r="E262" s="11">
        <f t="shared" si="49"/>
        <v>-7.3154652993985669</v>
      </c>
      <c r="F262" s="8">
        <f t="shared" si="50"/>
        <v>-4.9511721620723383</v>
      </c>
      <c r="G262" s="8">
        <f t="shared" si="51"/>
        <v>2.4419786668714139E-2</v>
      </c>
      <c r="H262" s="12">
        <f t="shared" si="52"/>
        <v>0.76130763287205183</v>
      </c>
      <c r="I262" s="14">
        <f t="shared" si="53"/>
        <v>4.8839573337428277E-2</v>
      </c>
    </row>
    <row r="263" spans="1:9" x14ac:dyDescent="0.25">
      <c r="A263" s="8">
        <f t="shared" si="54"/>
        <v>2.5199999999999902</v>
      </c>
      <c r="B263" s="8">
        <f t="shared" si="46"/>
        <v>1.3667035904111222</v>
      </c>
      <c r="C263" s="8">
        <f t="shared" si="47"/>
        <v>-1.6367236847866684</v>
      </c>
      <c r="D263" s="8">
        <f t="shared" si="48"/>
        <v>-0.14404649120670299</v>
      </c>
      <c r="E263" s="11">
        <f t="shared" si="49"/>
        <v>-8.2532367001548703</v>
      </c>
      <c r="F263" s="8">
        <f t="shared" si="50"/>
        <v>-4.9101710543600054</v>
      </c>
      <c r="G263" s="8">
        <f t="shared" si="51"/>
        <v>3.1070307495475902E-2</v>
      </c>
      <c r="H263" s="12">
        <f t="shared" si="52"/>
        <v>0.74875092494021256</v>
      </c>
      <c r="I263" s="14">
        <f t="shared" si="53"/>
        <v>6.2140614990951804E-2</v>
      </c>
    </row>
    <row r="264" spans="1:9" x14ac:dyDescent="0.25">
      <c r="A264" s="8">
        <f t="shared" si="54"/>
        <v>2.52999999999999</v>
      </c>
      <c r="B264" s="8">
        <f t="shared" si="46"/>
        <v>1.5407577810283131</v>
      </c>
      <c r="C264" s="8">
        <f t="shared" si="47"/>
        <v>-1.6213161069763853</v>
      </c>
      <c r="D264" s="8">
        <f t="shared" si="48"/>
        <v>-0.16025965227646685</v>
      </c>
      <c r="E264" s="11">
        <f t="shared" si="49"/>
        <v>-9.1821802297440893</v>
      </c>
      <c r="F264" s="8">
        <f t="shared" si="50"/>
        <v>-4.8639483209291559</v>
      </c>
      <c r="G264" s="8">
        <f t="shared" si="51"/>
        <v>3.8442351714079503E-2</v>
      </c>
      <c r="H264" s="12">
        <f t="shared" si="52"/>
        <v>0.73472028784688048</v>
      </c>
      <c r="I264" s="14">
        <f t="shared" si="53"/>
        <v>7.6884703428159007E-2</v>
      </c>
    </row>
    <row r="265" spans="1:9" x14ac:dyDescent="0.25">
      <c r="A265" s="8">
        <f t="shared" si="54"/>
        <v>2.5399999999999898</v>
      </c>
      <c r="B265" s="8">
        <f t="shared" ref="B265:B300" si="55">(-$B$4*SIN(D264))/$B$5</f>
        <v>1.7127666976949334</v>
      </c>
      <c r="C265" s="8">
        <f t="shared" ref="C265:C300" si="56">C264+(B265*$B$3)</f>
        <v>-1.6041884399994359</v>
      </c>
      <c r="D265" s="8">
        <f t="shared" ref="D265:D300" si="57">D264+(C265*$B$3)</f>
        <v>-0.1763015366764612</v>
      </c>
      <c r="E265" s="11">
        <f t="shared" ref="E265:E300" si="58">D265*180/3.1416</f>
        <v>-10.101310351974478</v>
      </c>
      <c r="F265" s="8">
        <f t="shared" si="50"/>
        <v>-4.8125653199983081</v>
      </c>
      <c r="G265" s="8">
        <f t="shared" si="51"/>
        <v>4.6502709659922647E-2</v>
      </c>
      <c r="H265" s="12">
        <f t="shared" si="52"/>
        <v>0.71927903600156562</v>
      </c>
      <c r="I265" s="14">
        <f t="shared" si="53"/>
        <v>9.3005419319845295E-2</v>
      </c>
    </row>
    <row r="266" spans="1:9" x14ac:dyDescent="0.25">
      <c r="A266" s="8">
        <f t="shared" si="54"/>
        <v>2.5499999999999896</v>
      </c>
      <c r="B266" s="8">
        <f t="shared" si="55"/>
        <v>1.882515549501008</v>
      </c>
      <c r="C266" s="8">
        <f t="shared" si="56"/>
        <v>-1.5853632845044259</v>
      </c>
      <c r="D266" s="8">
        <f t="shared" si="57"/>
        <v>-0.19215516952150546</v>
      </c>
      <c r="E266" s="11">
        <f t="shared" si="58"/>
        <v>-11.009654479841796</v>
      </c>
      <c r="F266" s="8">
        <f t="shared" si="50"/>
        <v>-4.7560898535132772</v>
      </c>
      <c r="G266" s="8">
        <f t="shared" si="51"/>
        <v>5.5215204257839101E-2</v>
      </c>
      <c r="H266" s="12">
        <f t="shared" si="52"/>
        <v>0.70249660542521564</v>
      </c>
      <c r="I266" s="14">
        <f t="shared" si="53"/>
        <v>0.1104304085156782</v>
      </c>
    </row>
    <row r="267" spans="1:9" x14ac:dyDescent="0.25">
      <c r="A267" s="8">
        <f t="shared" si="54"/>
        <v>2.5599999999999894</v>
      </c>
      <c r="B267" s="8">
        <f t="shared" si="55"/>
        <v>2.0497966195862696</v>
      </c>
      <c r="C267" s="8">
        <f t="shared" si="56"/>
        <v>-1.5648653183085632</v>
      </c>
      <c r="D267" s="8">
        <f t="shared" si="57"/>
        <v>-0.20780382270459111</v>
      </c>
      <c r="E267" s="11">
        <f t="shared" si="58"/>
        <v>-11.906254165656479</v>
      </c>
      <c r="F267" s="8">
        <f t="shared" si="50"/>
        <v>-4.6945959549256902</v>
      </c>
      <c r="G267" s="8">
        <f t="shared" si="51"/>
        <v>6.4540888081945802E-2</v>
      </c>
      <c r="H267" s="12">
        <f t="shared" si="52"/>
        <v>0.68444817329206986</v>
      </c>
      <c r="I267" s="14">
        <f t="shared" si="53"/>
        <v>0.1290817761638916</v>
      </c>
    </row>
    <row r="268" spans="1:9" x14ac:dyDescent="0.25">
      <c r="A268" s="8">
        <f t="shared" si="54"/>
        <v>2.5699999999999892</v>
      </c>
      <c r="B268" s="8">
        <f t="shared" si="55"/>
        <v>2.2144097733039474</v>
      </c>
      <c r="C268" s="8">
        <f t="shared" si="56"/>
        <v>-1.5427212205755239</v>
      </c>
      <c r="D268" s="8">
        <f t="shared" si="57"/>
        <v>-0.22323103491034635</v>
      </c>
      <c r="E268" s="11">
        <f t="shared" si="58"/>
        <v>-12.790166247728019</v>
      </c>
      <c r="F268" s="8">
        <f t="shared" ref="F268:F300" si="59">C268*$B$5</f>
        <v>-4.6281636617265711</v>
      </c>
      <c r="G268" s="8">
        <f t="shared" ref="G268:G300" si="60">$B$5-($B$5*COS(D268))</f>
        <v>7.4438252855204112E-2</v>
      </c>
      <c r="H268" s="12">
        <f t="shared" ref="H268:H300" si="61">0.5*($B$7/$B$4)*(F268)^2</f>
        <v>0.6652142509231771</v>
      </c>
      <c r="I268" s="14">
        <f t="shared" ref="I268:I300" si="62">($B$7/$B$4)*$B$4*G268</f>
        <v>0.14887650571040822</v>
      </c>
    </row>
    <row r="269" spans="1:9" x14ac:dyDescent="0.25">
      <c r="A269" s="8">
        <f t="shared" si="54"/>
        <v>2.579999999999989</v>
      </c>
      <c r="B269" s="8">
        <f t="shared" si="55"/>
        <v>2.3761629060514871</v>
      </c>
      <c r="C269" s="8">
        <f t="shared" si="56"/>
        <v>-1.5189595915150089</v>
      </c>
      <c r="D269" s="8">
        <f t="shared" si="57"/>
        <v>-0.23842063082549644</v>
      </c>
      <c r="E269" s="11">
        <f t="shared" si="58"/>
        <v>-13.660463951040667</v>
      </c>
      <c r="F269" s="8">
        <f t="shared" si="59"/>
        <v>-4.5568787745450265</v>
      </c>
      <c r="G269" s="8">
        <f t="shared" si="60"/>
        <v>8.4863449677098579E-2</v>
      </c>
      <c r="H269" s="12">
        <f t="shared" si="61"/>
        <v>0.64488025359934731</v>
      </c>
      <c r="I269" s="14">
        <f t="shared" si="62"/>
        <v>0.16972689935419716</v>
      </c>
    </row>
    <row r="270" spans="1:9" x14ac:dyDescent="0.25">
      <c r="A270" s="8">
        <f t="shared" si="54"/>
        <v>2.5899999999999888</v>
      </c>
      <c r="B270" s="8">
        <f t="shared" si="55"/>
        <v>2.5348723283129027</v>
      </c>
      <c r="C270" s="8">
        <f t="shared" si="56"/>
        <v>-1.4936108682318798</v>
      </c>
      <c r="D270" s="8">
        <f t="shared" si="57"/>
        <v>-0.25335673950781523</v>
      </c>
      <c r="E270" s="11">
        <f t="shared" si="58"/>
        <v>-14.516237939714395</v>
      </c>
      <c r="F270" s="8">
        <f t="shared" si="59"/>
        <v>-4.4808326046956397</v>
      </c>
      <c r="G270" s="8">
        <f t="shared" si="60"/>
        <v>9.5770518229123525E-2</v>
      </c>
      <c r="H270" s="12">
        <f t="shared" si="61"/>
        <v>0.62353605066159967</v>
      </c>
      <c r="I270" s="14">
        <f t="shared" si="62"/>
        <v>0.19154103645824705</v>
      </c>
    </row>
    <row r="271" spans="1:9" x14ac:dyDescent="0.25">
      <c r="A271" s="8">
        <f t="shared" si="54"/>
        <v>2.5999999999999885</v>
      </c>
      <c r="B271" s="8">
        <f t="shared" si="55"/>
        <v>2.6903630861733703</v>
      </c>
      <c r="C271" s="8">
        <f t="shared" si="56"/>
        <v>-1.4667072373701462</v>
      </c>
      <c r="D271" s="8">
        <f t="shared" si="57"/>
        <v>-0.26802381188151669</v>
      </c>
      <c r="E271" s="11">
        <f t="shared" si="58"/>
        <v>-15.356597319414631</v>
      </c>
      <c r="F271" s="8">
        <f t="shared" si="59"/>
        <v>-4.4001217121104386</v>
      </c>
      <c r="G271" s="8">
        <f t="shared" si="60"/>
        <v>0.10711162319161183</v>
      </c>
      <c r="H271" s="12">
        <f t="shared" si="61"/>
        <v>0.60127549942191594</v>
      </c>
      <c r="I271" s="14">
        <f t="shared" si="62"/>
        <v>0.21422324638322365</v>
      </c>
    </row>
    <row r="272" spans="1:9" x14ac:dyDescent="0.25">
      <c r="A272" s="8">
        <f t="shared" si="54"/>
        <v>2.6099999999999883</v>
      </c>
      <c r="B272" s="8">
        <f t="shared" si="55"/>
        <v>2.8424692162849534</v>
      </c>
      <c r="C272" s="8">
        <f t="shared" si="56"/>
        <v>-1.4382825452072967</v>
      </c>
      <c r="D272" s="8">
        <f t="shared" si="57"/>
        <v>-0.28240663733358967</v>
      </c>
      <c r="E272" s="11">
        <f t="shared" si="58"/>
        <v>-16.180670588249981</v>
      </c>
      <c r="F272" s="8">
        <f t="shared" si="59"/>
        <v>-4.3148476356218897</v>
      </c>
      <c r="G272" s="8">
        <f t="shared" si="60"/>
        <v>0.11883729611132665</v>
      </c>
      <c r="H272" s="12">
        <f t="shared" si="61"/>
        <v>0.578195966417137</v>
      </c>
      <c r="I272" s="14">
        <f t="shared" si="62"/>
        <v>0.2376745922226533</v>
      </c>
    </row>
    <row r="273" spans="1:9" x14ac:dyDescent="0.25">
      <c r="A273" s="8">
        <f t="shared" si="54"/>
        <v>2.6199999999999881</v>
      </c>
      <c r="B273" s="8">
        <f t="shared" si="55"/>
        <v>2.991033934972632</v>
      </c>
      <c r="C273" s="8">
        <f t="shared" si="56"/>
        <v>-1.4083722058575703</v>
      </c>
      <c r="D273" s="8">
        <f t="shared" si="57"/>
        <v>-0.29649035939216539</v>
      </c>
      <c r="E273" s="11">
        <f t="shared" si="58"/>
        <v>-16.987606535074409</v>
      </c>
      <c r="F273" s="8">
        <f t="shared" si="59"/>
        <v>-4.2251166175727111</v>
      </c>
      <c r="G273" s="8">
        <f t="shared" si="60"/>
        <v>0.13089668098599549</v>
      </c>
      <c r="H273" s="12">
        <f t="shared" si="61"/>
        <v>0.55439783950587163</v>
      </c>
      <c r="I273" s="14">
        <f t="shared" si="62"/>
        <v>0.26179336197199099</v>
      </c>
    </row>
    <row r="274" spans="1:9" x14ac:dyDescent="0.25">
      <c r="A274" s="8">
        <f t="shared" si="54"/>
        <v>2.6299999999999879</v>
      </c>
      <c r="B274" s="8">
        <f t="shared" si="55"/>
        <v>3.1359097618624805</v>
      </c>
      <c r="C274" s="8">
        <f t="shared" si="56"/>
        <v>-1.3770131082389454</v>
      </c>
      <c r="D274" s="8">
        <f t="shared" si="57"/>
        <v>-0.31026049047455484</v>
      </c>
      <c r="E274" s="11">
        <f t="shared" si="58"/>
        <v>-17.776575084485572</v>
      </c>
      <c r="F274" s="8">
        <f t="shared" si="59"/>
        <v>-4.131039324716836</v>
      </c>
      <c r="G274" s="8">
        <f t="shared" si="60"/>
        <v>0.14323778187838787</v>
      </c>
      <c r="H274" s="12">
        <f t="shared" si="61"/>
        <v>0.52998403423468732</v>
      </c>
      <c r="I274" s="14">
        <f t="shared" si="62"/>
        <v>0.28647556375677574</v>
      </c>
    </row>
    <row r="275" spans="1:9" x14ac:dyDescent="0.25">
      <c r="A275" s="8">
        <f t="shared" si="54"/>
        <v>2.6399999999999877</v>
      </c>
      <c r="B275" s="8">
        <f t="shared" si="55"/>
        <v>3.2769585790798459</v>
      </c>
      <c r="C275" s="8">
        <f t="shared" si="56"/>
        <v>-1.344243522448147</v>
      </c>
      <c r="D275" s="8">
        <f t="shared" si="57"/>
        <v>-0.3237029256990363</v>
      </c>
      <c r="E275" s="11">
        <f t="shared" si="58"/>
        <v>-18.54676808818008</v>
      </c>
      <c r="F275" s="8">
        <f t="shared" si="59"/>
        <v>-4.0327305673444407</v>
      </c>
      <c r="G275" s="8">
        <f t="shared" si="60"/>
        <v>0.15580771093684387</v>
      </c>
      <c r="H275" s="12">
        <f t="shared" si="61"/>
        <v>0.50505949778864012</v>
      </c>
      <c r="I275" s="14">
        <f t="shared" si="62"/>
        <v>0.31161542187368774</v>
      </c>
    </row>
    <row r="276" spans="1:9" x14ac:dyDescent="0.25">
      <c r="A276" s="8">
        <f t="shared" si="54"/>
        <v>2.6499999999999875</v>
      </c>
      <c r="B276" s="8">
        <f t="shared" si="55"/>
        <v>3.4140516276967365</v>
      </c>
      <c r="C276" s="8">
        <f t="shared" si="56"/>
        <v>-1.3101030061711796</v>
      </c>
      <c r="D276" s="8">
        <f t="shared" si="57"/>
        <v>-0.33680395576074812</v>
      </c>
      <c r="E276" s="11">
        <f t="shared" si="58"/>
        <v>-19.297400062686101</v>
      </c>
      <c r="F276" s="8">
        <f t="shared" si="59"/>
        <v>-3.9303090185135385</v>
      </c>
      <c r="G276" s="8">
        <f t="shared" si="60"/>
        <v>0.16855293527956938</v>
      </c>
      <c r="H276" s="12">
        <f t="shared" si="61"/>
        <v>0.47973071369592712</v>
      </c>
      <c r="I276" s="14">
        <f t="shared" si="62"/>
        <v>0.33710587055913876</v>
      </c>
    </row>
    <row r="277" spans="1:9" x14ac:dyDescent="0.25">
      <c r="A277" s="8">
        <f t="shared" si="54"/>
        <v>2.6599999999999873</v>
      </c>
      <c r="B277" s="8">
        <f t="shared" si="55"/>
        <v>3.5470694436972932</v>
      </c>
      <c r="C277" s="8">
        <f t="shared" si="56"/>
        <v>-1.2746323117342067</v>
      </c>
      <c r="D277" s="8">
        <f t="shared" si="57"/>
        <v>-0.3495502788780902</v>
      </c>
      <c r="E277" s="11">
        <f t="shared" si="58"/>
        <v>-20.027708873840158</v>
      </c>
      <c r="F277" s="8">
        <f t="shared" si="59"/>
        <v>-3.8238969352026198</v>
      </c>
      <c r="G277" s="8">
        <f t="shared" si="60"/>
        <v>0.18141952129435612</v>
      </c>
      <c r="H277" s="12">
        <f t="shared" si="61"/>
        <v>0.45410521028111761</v>
      </c>
      <c r="I277" s="14">
        <f t="shared" si="62"/>
        <v>0.36283904258871225</v>
      </c>
    </row>
    <row r="278" spans="1:9" x14ac:dyDescent="0.25">
      <c r="A278" s="8">
        <f t="shared" si="54"/>
        <v>2.6699999999999871</v>
      </c>
      <c r="B278" s="8">
        <f t="shared" si="55"/>
        <v>3.6759017362722095</v>
      </c>
      <c r="C278" s="8">
        <f t="shared" si="56"/>
        <v>-1.2378732943714845</v>
      </c>
      <c r="D278" s="8">
        <f t="shared" si="57"/>
        <v>-0.36192901182180504</v>
      </c>
      <c r="E278" s="11">
        <f t="shared" si="58"/>
        <v>-20.736956368705407</v>
      </c>
      <c r="F278" s="8">
        <f t="shared" si="59"/>
        <v>-3.7136198831144536</v>
      </c>
      <c r="G278" s="8">
        <f t="shared" si="60"/>
        <v>0.19435337501148142</v>
      </c>
      <c r="H278" s="12">
        <f t="shared" si="61"/>
        <v>0.4282910756603418</v>
      </c>
      <c r="I278" s="14">
        <f t="shared" si="62"/>
        <v>0.38870675002296284</v>
      </c>
    </row>
    <row r="279" spans="1:9" x14ac:dyDescent="0.25">
      <c r="A279" s="8">
        <f t="shared" si="54"/>
        <v>2.6799999999999868</v>
      </c>
      <c r="B279" s="8">
        <f t="shared" si="55"/>
        <v>3.8004472117425419</v>
      </c>
      <c r="C279" s="8">
        <f t="shared" si="56"/>
        <v>-1.199868822254059</v>
      </c>
      <c r="D279" s="8">
        <f t="shared" si="57"/>
        <v>-0.37392770004434561</v>
      </c>
      <c r="E279" s="11">
        <f t="shared" si="58"/>
        <v>-21.42442895594035</v>
      </c>
      <c r="F279" s="8">
        <f t="shared" si="59"/>
        <v>-3.599606466762177</v>
      </c>
      <c r="G279" s="8">
        <f t="shared" si="60"/>
        <v>0.20730047732306689</v>
      </c>
      <c r="H279" s="12">
        <f t="shared" si="61"/>
        <v>0.40239648184956772</v>
      </c>
      <c r="I279" s="14">
        <f t="shared" si="62"/>
        <v>0.41460095464613378</v>
      </c>
    </row>
    <row r="280" spans="1:9" x14ac:dyDescent="0.25">
      <c r="A280" s="8">
        <f t="shared" si="54"/>
        <v>2.6899999999999866</v>
      </c>
      <c r="B280" s="8">
        <f t="shared" si="55"/>
        <v>3.9206133468468161</v>
      </c>
      <c r="C280" s="8">
        <f t="shared" si="56"/>
        <v>-1.1606626887855909</v>
      </c>
      <c r="D280" s="8">
        <f t="shared" si="57"/>
        <v>-0.38553432693220152</v>
      </c>
      <c r="E280" s="11">
        <f t="shared" si="58"/>
        <v>-22.089438135916819</v>
      </c>
      <c r="F280" s="8">
        <f t="shared" si="59"/>
        <v>-3.4819880663567728</v>
      </c>
      <c r="G280" s="8">
        <f t="shared" si="60"/>
        <v>0.22020711294474182</v>
      </c>
      <c r="H280" s="12">
        <f t="shared" si="61"/>
        <v>0.37652922031835329</v>
      </c>
      <c r="I280" s="14">
        <f t="shared" si="62"/>
        <v>0.44041422588948365</v>
      </c>
    </row>
    <row r="281" spans="1:9" x14ac:dyDescent="0.25">
      <c r="A281" s="8">
        <f t="shared" si="54"/>
        <v>2.6999999999999864</v>
      </c>
      <c r="B281" s="8">
        <f t="shared" si="55"/>
        <v>4.036316115500278</v>
      </c>
      <c r="C281" s="8">
        <f t="shared" si="56"/>
        <v>-1.120299527630588</v>
      </c>
      <c r="D281" s="8">
        <f t="shared" si="57"/>
        <v>-0.39673732220850738</v>
      </c>
      <c r="E281" s="11">
        <f t="shared" si="58"/>
        <v>-22.73132098215283</v>
      </c>
      <c r="F281" s="8">
        <f t="shared" si="59"/>
        <v>-3.3608985828917639</v>
      </c>
      <c r="G281" s="8">
        <f t="shared" si="60"/>
        <v>0.23302009214278963</v>
      </c>
      <c r="H281" s="12">
        <f t="shared" si="61"/>
        <v>0.35079625107092749</v>
      </c>
      <c r="I281" s="14">
        <f t="shared" si="62"/>
        <v>0.46604018428557925</v>
      </c>
    </row>
    <row r="282" spans="1:9" x14ac:dyDescent="0.25">
      <c r="A282" s="8">
        <f t="shared" si="54"/>
        <v>2.7099999999999862</v>
      </c>
      <c r="B282" s="8">
        <f t="shared" si="55"/>
        <v>4.1474796734500936</v>
      </c>
      <c r="C282" s="8">
        <f t="shared" si="56"/>
        <v>-1.0788247308960872</v>
      </c>
      <c r="D282" s="8">
        <f t="shared" si="57"/>
        <v>-0.40752556951746827</v>
      </c>
      <c r="E282" s="11">
        <f t="shared" si="58"/>
        <v>-23.349440575867167</v>
      </c>
      <c r="F282" s="8">
        <f t="shared" si="59"/>
        <v>-3.2364741926882616</v>
      </c>
      <c r="G282" s="8">
        <f t="shared" si="60"/>
        <v>0.24568696437969262</v>
      </c>
      <c r="H282" s="12">
        <f t="shared" si="61"/>
        <v>0.32530326707879298</v>
      </c>
      <c r="I282" s="14">
        <f t="shared" si="62"/>
        <v>0.49137392875938524</v>
      </c>
    </row>
    <row r="283" spans="1:9" x14ac:dyDescent="0.25">
      <c r="A283" s="8">
        <f t="shared" si="54"/>
        <v>2.719999999999986</v>
      </c>
      <c r="B283" s="8">
        <f t="shared" si="55"/>
        <v>4.2540360055050508</v>
      </c>
      <c r="C283" s="8">
        <f t="shared" si="56"/>
        <v>-1.0362843708410368</v>
      </c>
      <c r="D283" s="8">
        <f t="shared" si="57"/>
        <v>-0.41788841322587861</v>
      </c>
      <c r="E283" s="11">
        <f t="shared" si="58"/>
        <v>-23.943186395676776</v>
      </c>
      <c r="F283" s="8">
        <f t="shared" si="59"/>
        <v>-3.1088531125231103</v>
      </c>
      <c r="G283" s="8">
        <f t="shared" si="60"/>
        <v>0.25815622316097198</v>
      </c>
      <c r="H283" s="12">
        <f t="shared" si="61"/>
        <v>0.30015427562871522</v>
      </c>
      <c r="I283" s="14">
        <f t="shared" si="62"/>
        <v>0.51631244632194395</v>
      </c>
    </row>
    <row r="284" spans="1:9" x14ac:dyDescent="0.25">
      <c r="A284" s="8">
        <f t="shared" si="54"/>
        <v>2.7299999999999858</v>
      </c>
      <c r="B284" s="8">
        <f t="shared" si="55"/>
        <v>4.3559245402133806</v>
      </c>
      <c r="C284" s="8">
        <f t="shared" si="56"/>
        <v>-0.9927251254389029</v>
      </c>
      <c r="D284" s="8">
        <f t="shared" si="57"/>
        <v>-0.42781566448026764</v>
      </c>
      <c r="E284" s="11">
        <f t="shared" si="58"/>
        <v>-24.511974664644825</v>
      </c>
      <c r="F284" s="8">
        <f t="shared" si="59"/>
        <v>-2.9781753763167087</v>
      </c>
      <c r="G284" s="8">
        <f t="shared" si="60"/>
        <v>0.27037750149440809</v>
      </c>
      <c r="H284" s="12">
        <f t="shared" si="61"/>
        <v>0.27545119789127848</v>
      </c>
      <c r="I284" s="14">
        <f t="shared" si="62"/>
        <v>0.54075500298881618</v>
      </c>
    </row>
    <row r="285" spans="1:9" x14ac:dyDescent="0.25">
      <c r="A285" s="8">
        <f t="shared" si="54"/>
        <v>2.7399999999999856</v>
      </c>
      <c r="B285" s="8">
        <f t="shared" si="55"/>
        <v>4.453091736999391</v>
      </c>
      <c r="C285" s="8">
        <f t="shared" si="56"/>
        <v>-0.94819420806890897</v>
      </c>
      <c r="D285" s="8">
        <f t="shared" si="57"/>
        <v>-0.43729760656095673</v>
      </c>
      <c r="E285" s="11">
        <f t="shared" si="58"/>
        <v>-25.055248657044885</v>
      </c>
      <c r="F285" s="8">
        <f t="shared" si="59"/>
        <v>-2.8445826242067271</v>
      </c>
      <c r="G285" s="8">
        <f t="shared" si="60"/>
        <v>0.28230175749714759</v>
      </c>
      <c r="H285" s="12">
        <f t="shared" si="61"/>
        <v>0.25129348776207544</v>
      </c>
      <c r="I285" s="14">
        <f t="shared" si="62"/>
        <v>0.56460351499429517</v>
      </c>
    </row>
    <row r="286" spans="1:9" x14ac:dyDescent="0.25">
      <c r="A286" s="8">
        <f t="shared" si="54"/>
        <v>2.7499999999999853</v>
      </c>
      <c r="B286" s="8">
        <f t="shared" si="55"/>
        <v>4.5454906508507023</v>
      </c>
      <c r="C286" s="8">
        <f t="shared" si="56"/>
        <v>-0.90273930156040194</v>
      </c>
      <c r="D286" s="8">
        <f t="shared" si="57"/>
        <v>-0.44632499957656074</v>
      </c>
      <c r="E286" s="11">
        <f t="shared" si="58"/>
        <v>-25.572478967335414</v>
      </c>
      <c r="F286" s="8">
        <f t="shared" si="59"/>
        <v>-2.7082179046812058</v>
      </c>
      <c r="G286" s="8">
        <f t="shared" si="60"/>
        <v>0.29388144980522268</v>
      </c>
      <c r="H286" s="12">
        <f t="shared" si="61"/>
        <v>0.22777777078372236</v>
      </c>
      <c r="I286" s="14">
        <f t="shared" si="62"/>
        <v>0.58776289961044537</v>
      </c>
    </row>
    <row r="287" spans="1:9" x14ac:dyDescent="0.25">
      <c r="A287" s="8">
        <f t="shared" si="54"/>
        <v>2.7599999999999851</v>
      </c>
      <c r="B287" s="8">
        <f t="shared" si="55"/>
        <v>4.6330804796762743</v>
      </c>
      <c r="C287" s="8">
        <f t="shared" si="56"/>
        <v>-0.85640849676363917</v>
      </c>
      <c r="D287" s="8">
        <f t="shared" si="57"/>
        <v>-0.45488908454419713</v>
      </c>
      <c r="E287" s="11">
        <f t="shared" si="58"/>
        <v>-26.063163743937956</v>
      </c>
      <c r="F287" s="8">
        <f t="shared" si="59"/>
        <v>-2.5692254902909175</v>
      </c>
      <c r="G287" s="8">
        <f t="shared" si="60"/>
        <v>0.30507070255201629</v>
      </c>
      <c r="H287" s="12">
        <f t="shared" si="61"/>
        <v>0.20499750372548461</v>
      </c>
      <c r="I287" s="14">
        <f t="shared" si="62"/>
        <v>0.61014140510403259</v>
      </c>
    </row>
    <row r="288" spans="1:9" x14ac:dyDescent="0.25">
      <c r="A288" s="8">
        <f t="shared" si="54"/>
        <v>2.7699999999999849</v>
      </c>
      <c r="B288" s="8">
        <f t="shared" si="55"/>
        <v>4.715826099434123</v>
      </c>
      <c r="C288" s="8">
        <f t="shared" si="56"/>
        <v>-0.80925023576929789</v>
      </c>
      <c r="D288" s="8">
        <f t="shared" si="57"/>
        <v>-0.46298158690189012</v>
      </c>
      <c r="E288" s="11">
        <f t="shared" si="58"/>
        <v>-26.52682889048263</v>
      </c>
      <c r="F288" s="8">
        <f t="shared" si="59"/>
        <v>-2.4277507073078937</v>
      </c>
      <c r="G288" s="8">
        <f t="shared" si="60"/>
        <v>0.31582545978598997</v>
      </c>
      <c r="H288" s="12">
        <f t="shared" si="61"/>
        <v>0.18304265518117943</v>
      </c>
      <c r="I288" s="14">
        <f t="shared" si="62"/>
        <v>0.63165091957197994</v>
      </c>
    </row>
    <row r="289" spans="1:9" x14ac:dyDescent="0.25">
      <c r="A289" s="8">
        <f t="shared" si="54"/>
        <v>2.7799999999999847</v>
      </c>
      <c r="B289" s="8">
        <f t="shared" si="55"/>
        <v>4.7936975920608846</v>
      </c>
      <c r="C289" s="8">
        <f t="shared" si="56"/>
        <v>-0.76131325984868903</v>
      </c>
      <c r="D289" s="8">
        <f t="shared" si="57"/>
        <v>-0.47059471950037701</v>
      </c>
      <c r="E289" s="11">
        <f t="shared" si="58"/>
        <v>-26.963028237225572</v>
      </c>
      <c r="F289" s="8">
        <f t="shared" si="59"/>
        <v>-2.283939779546067</v>
      </c>
      <c r="G289" s="8">
        <f t="shared" si="60"/>
        <v>0.32610362929237136</v>
      </c>
      <c r="H289" s="12">
        <f t="shared" si="61"/>
        <v>0.16199940734760671</v>
      </c>
      <c r="I289" s="14">
        <f t="shared" si="62"/>
        <v>0.65220725858474271</v>
      </c>
    </row>
    <row r="290" spans="1:9" x14ac:dyDescent="0.25">
      <c r="A290" s="8">
        <f t="shared" si="54"/>
        <v>2.7899999999999845</v>
      </c>
      <c r="B290" s="8">
        <f t="shared" si="55"/>
        <v>4.8666697711269791</v>
      </c>
      <c r="C290" s="8">
        <f t="shared" si="56"/>
        <v>-0.71264656213741928</v>
      </c>
      <c r="D290" s="8">
        <f t="shared" si="57"/>
        <v>-0.47772118512175121</v>
      </c>
      <c r="E290" s="11">
        <f t="shared" si="58"/>
        <v>-27.371343685356258</v>
      </c>
      <c r="F290" s="8">
        <f t="shared" si="59"/>
        <v>-2.137939686412258</v>
      </c>
      <c r="G290" s="8">
        <f t="shared" si="60"/>
        <v>0.33586521586769935</v>
      </c>
      <c r="H290" s="12">
        <f t="shared" si="61"/>
        <v>0.14194987896697339</v>
      </c>
      <c r="I290" s="14">
        <f t="shared" si="62"/>
        <v>0.6717304317353987</v>
      </c>
    </row>
    <row r="291" spans="1:9" x14ac:dyDescent="0.25">
      <c r="A291" s="8">
        <f t="shared" si="54"/>
        <v>2.7999999999999843</v>
      </c>
      <c r="B291" s="8">
        <f t="shared" si="55"/>
        <v>4.9347217099954674</v>
      </c>
      <c r="C291" s="8">
        <f t="shared" si="56"/>
        <v>-0.66329934503746457</v>
      </c>
      <c r="D291" s="8">
        <f t="shared" si="57"/>
        <v>-0.48435417857212587</v>
      </c>
      <c r="E291" s="11">
        <f t="shared" si="58"/>
        <v>-27.751385326897967</v>
      </c>
      <c r="F291" s="8">
        <f t="shared" si="59"/>
        <v>-1.9898980351123936</v>
      </c>
      <c r="G291" s="8">
        <f t="shared" si="60"/>
        <v>0.3450724441694244</v>
      </c>
      <c r="H291" s="12">
        <f t="shared" si="61"/>
        <v>0.12297186925913553</v>
      </c>
      <c r="I291" s="14">
        <f t="shared" si="62"/>
        <v>0.69014488833884879</v>
      </c>
    </row>
    <row r="292" spans="1:9" x14ac:dyDescent="0.25">
      <c r="A292" s="8">
        <f t="shared" si="54"/>
        <v>2.8099999999999841</v>
      </c>
      <c r="B292" s="8">
        <f t="shared" si="55"/>
        <v>4.9978362770840725</v>
      </c>
      <c r="C292" s="8">
        <f t="shared" si="56"/>
        <v>-0.6133209822666239</v>
      </c>
      <c r="D292" s="8">
        <f t="shared" si="57"/>
        <v>-0.49048738839479211</v>
      </c>
      <c r="E292" s="11">
        <f t="shared" si="58"/>
        <v>-28.102791542864331</v>
      </c>
      <c r="F292" s="8">
        <f t="shared" si="59"/>
        <v>-1.8399629467998717</v>
      </c>
      <c r="G292" s="8">
        <f t="shared" si="60"/>
        <v>0.35368987132481289</v>
      </c>
      <c r="H292" s="12">
        <f t="shared" si="61"/>
        <v>0.10513862253405178</v>
      </c>
      <c r="I292" s="14">
        <f t="shared" si="62"/>
        <v>0.70737974264962578</v>
      </c>
    </row>
    <row r="293" spans="1:9" x14ac:dyDescent="0.25">
      <c r="A293" s="8">
        <f t="shared" ref="A293:A300" si="63">A292+$B$3</f>
        <v>2.8199999999999839</v>
      </c>
      <c r="B293" s="8">
        <f t="shared" si="55"/>
        <v>5.0559996826223799</v>
      </c>
      <c r="C293" s="8">
        <f t="shared" si="56"/>
        <v>-0.5627609854404001</v>
      </c>
      <c r="D293" s="8">
        <f t="shared" si="57"/>
        <v>-0.49611499824919614</v>
      </c>
      <c r="E293" s="11">
        <f t="shared" si="58"/>
        <v>-28.425229082268686</v>
      </c>
      <c r="F293" s="8">
        <f t="shared" si="59"/>
        <v>-1.6882829563212003</v>
      </c>
      <c r="G293" s="8">
        <f t="shared" si="60"/>
        <v>0.36168448953391019</v>
      </c>
      <c r="H293" s="12">
        <f t="shared" si="61"/>
        <v>8.8518613062256252E-2</v>
      </c>
      <c r="I293" s="14">
        <f t="shared" si="62"/>
        <v>0.72336897906782038</v>
      </c>
    </row>
    <row r="294" spans="1:9" x14ac:dyDescent="0.25">
      <c r="A294" s="8">
        <f t="shared" si="63"/>
        <v>2.8299999999999836</v>
      </c>
      <c r="B294" s="8">
        <f t="shared" si="55"/>
        <v>5.1092010410642343</v>
      </c>
      <c r="C294" s="8">
        <f t="shared" si="56"/>
        <v>-0.51166897502975772</v>
      </c>
      <c r="D294" s="8">
        <f t="shared" si="57"/>
        <v>-0.50123168799949369</v>
      </c>
      <c r="E294" s="11">
        <f t="shared" si="58"/>
        <v>-28.718393124493527</v>
      </c>
      <c r="F294" s="8">
        <f t="shared" si="59"/>
        <v>-1.5350069250892733</v>
      </c>
      <c r="G294" s="8">
        <f t="shared" si="60"/>
        <v>0.36902581894031794</v>
      </c>
      <c r="H294" s="12">
        <f t="shared" si="61"/>
        <v>7.3175349691677813E-2</v>
      </c>
      <c r="I294" s="14">
        <f t="shared" si="62"/>
        <v>0.73805163788063588</v>
      </c>
    </row>
    <row r="295" spans="1:9" x14ac:dyDescent="0.25">
      <c r="A295" s="8">
        <f t="shared" si="63"/>
        <v>2.8399999999999834</v>
      </c>
      <c r="B295" s="8">
        <f t="shared" si="55"/>
        <v>5.1574319530624804</v>
      </c>
      <c r="C295" s="8">
        <f t="shared" si="56"/>
        <v>-0.46009465549913292</v>
      </c>
      <c r="D295" s="8">
        <f t="shared" si="57"/>
        <v>-0.50583263455448502</v>
      </c>
      <c r="E295" s="11">
        <f t="shared" si="58"/>
        <v>-28.982007327415111</v>
      </c>
      <c r="F295" s="8">
        <f t="shared" si="59"/>
        <v>-1.3802839664973987</v>
      </c>
      <c r="G295" s="8">
        <f t="shared" si="60"/>
        <v>0.37568599107113165</v>
      </c>
      <c r="H295" s="12">
        <f t="shared" si="61"/>
        <v>5.9167199632602231E-2</v>
      </c>
      <c r="I295" s="14">
        <f t="shared" si="62"/>
        <v>0.75137198214226331</v>
      </c>
    </row>
    <row r="296" spans="1:9" x14ac:dyDescent="0.25">
      <c r="A296" s="8">
        <f t="shared" si="63"/>
        <v>2.8499999999999832</v>
      </c>
      <c r="B296" s="8">
        <f t="shared" si="55"/>
        <v>5.2006861106432591</v>
      </c>
      <c r="C296" s="8">
        <f t="shared" si="56"/>
        <v>-0.40808779439270032</v>
      </c>
      <c r="D296" s="8">
        <f t="shared" si="57"/>
        <v>-0.50991351249841199</v>
      </c>
      <c r="E296" s="11">
        <f t="shared" si="58"/>
        <v>-29.215823863545378</v>
      </c>
      <c r="F296" s="8">
        <f t="shared" si="59"/>
        <v>-1.2242633831781009</v>
      </c>
      <c r="G296" s="8">
        <f t="shared" si="60"/>
        <v>0.38163982316396794</v>
      </c>
      <c r="H296" s="12">
        <f t="shared" si="61"/>
        <v>4.6547230788530722E-2</v>
      </c>
      <c r="I296" s="14">
        <f t="shared" si="62"/>
        <v>0.76327964632793588</v>
      </c>
    </row>
    <row r="297" spans="1:9" x14ac:dyDescent="0.25">
      <c r="A297" s="8">
        <f t="shared" si="63"/>
        <v>2.859999999999983</v>
      </c>
      <c r="B297" s="8">
        <f t="shared" si="55"/>
        <v>5.2389589289332141</v>
      </c>
      <c r="C297" s="8">
        <f t="shared" si="56"/>
        <v>-0.35569820510336819</v>
      </c>
      <c r="D297" s="8">
        <f t="shared" si="57"/>
        <v>-0.51347049454944571</v>
      </c>
      <c r="E297" s="11">
        <f t="shared" si="58"/>
        <v>-29.419623446301319</v>
      </c>
      <c r="F297" s="8">
        <f t="shared" si="59"/>
        <v>-1.0670946153101046</v>
      </c>
      <c r="G297" s="8">
        <f t="shared" si="60"/>
        <v>0.38686488370493377</v>
      </c>
      <c r="H297" s="12">
        <f t="shared" si="61"/>
        <v>3.5363071988317396E-2</v>
      </c>
      <c r="I297" s="14">
        <f t="shared" si="62"/>
        <v>0.77372976740986754</v>
      </c>
    </row>
    <row r="298" spans="1:9" x14ac:dyDescent="0.25">
      <c r="A298" s="8">
        <f t="shared" si="63"/>
        <v>2.8699999999999828</v>
      </c>
      <c r="B298" s="8">
        <f t="shared" si="55"/>
        <v>5.2722472074982258</v>
      </c>
      <c r="C298" s="8">
        <f t="shared" si="56"/>
        <v>-0.30297573302838593</v>
      </c>
      <c r="D298" s="8">
        <f t="shared" si="57"/>
        <v>-0.51650025187972959</v>
      </c>
      <c r="E298" s="11">
        <f t="shared" si="58"/>
        <v>-29.593215348342031</v>
      </c>
      <c r="F298" s="8">
        <f t="shared" si="59"/>
        <v>-0.90892719908515773</v>
      </c>
      <c r="G298" s="8">
        <f t="shared" si="60"/>
        <v>0.39134154949743927</v>
      </c>
      <c r="H298" s="12">
        <f t="shared" si="61"/>
        <v>2.5656790473192234E-2</v>
      </c>
      <c r="I298" s="14">
        <f t="shared" si="62"/>
        <v>0.78268309899487853</v>
      </c>
    </row>
    <row r="299" spans="1:9" x14ac:dyDescent="0.25">
      <c r="A299" s="8">
        <f t="shared" si="63"/>
        <v>2.8799999999999826</v>
      </c>
      <c r="B299" s="8">
        <f t="shared" si="55"/>
        <v>5.3005488240491063</v>
      </c>
      <c r="C299" s="8">
        <f t="shared" si="56"/>
        <v>-0.24997024478789487</v>
      </c>
      <c r="D299" s="8">
        <f t="shared" si="57"/>
        <v>-0.51899995432760848</v>
      </c>
      <c r="E299" s="11">
        <f t="shared" si="58"/>
        <v>-29.736437413728524</v>
      </c>
      <c r="F299" s="8">
        <f t="shared" si="59"/>
        <v>-0.74991073436368461</v>
      </c>
      <c r="G299" s="8">
        <f t="shared" si="60"/>
        <v>0.39505305456845052</v>
      </c>
      <c r="H299" s="12">
        <f t="shared" si="61"/>
        <v>1.7464786009747848E-2</v>
      </c>
      <c r="I299" s="14">
        <f t="shared" si="62"/>
        <v>0.79010610913690105</v>
      </c>
    </row>
    <row r="300" spans="1:9" x14ac:dyDescent="0.25">
      <c r="A300" s="8">
        <f t="shared" si="63"/>
        <v>2.8899999999999824</v>
      </c>
      <c r="B300" s="8">
        <f t="shared" si="55"/>
        <v>5.3238624629603937</v>
      </c>
      <c r="C300" s="8">
        <f t="shared" si="56"/>
        <v>-0.19673162015829093</v>
      </c>
      <c r="D300" s="8">
        <f t="shared" si="57"/>
        <v>-0.52096727052919134</v>
      </c>
      <c r="E300" s="11">
        <f t="shared" si="58"/>
        <v>-29.849156065461688</v>
      </c>
      <c r="F300" s="8">
        <f t="shared" si="59"/>
        <v>-0.5901948604748728</v>
      </c>
      <c r="G300" s="8">
        <f t="shared" si="60"/>
        <v>0.3979855311971674</v>
      </c>
      <c r="H300" s="12">
        <f t="shared" si="61"/>
        <v>1.0817701035122812E-2</v>
      </c>
      <c r="I300" s="14">
        <f t="shared" si="62"/>
        <v>0.79597106239433479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HPES ACES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Eberspeaker, Philip J. (WFF-8100)</dc:creator>
  <cp:lastModifiedBy>eber</cp:lastModifiedBy>
  <dcterms:created xsi:type="dcterms:W3CDTF">2017-06-27T09:57:16Z</dcterms:created>
  <dcterms:modified xsi:type="dcterms:W3CDTF">2018-09-23T03:27:16Z</dcterms:modified>
</cp:coreProperties>
</file>